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-15" yWindow="-15" windowWidth="15420" windowHeight="4035" tabRatio="832" activeTab="1"/>
  </bookViews>
  <sheets>
    <sheet name="جلد" sheetId="34" r:id="rId1"/>
    <sheet name="روكش" sheetId="32" r:id="rId2"/>
    <sheet name="برنامه" sheetId="15" r:id="rId3"/>
    <sheet name="حقوق و مزایای مستمر" sheetId="9" r:id="rId4"/>
    <sheet name="سایر هزینه های پرسنلی" sheetId="10" r:id="rId5"/>
    <sheet name="سایر هزینه ها" sheetId="31" r:id="rId6"/>
    <sheet name="تملک دارائیها" sheetId="36" r:id="rId7"/>
    <sheet name="بودجه ریزی مبتنی بر عملکرد " sheetId="35" r:id="rId8"/>
    <sheet name="نیروی انسانی" sheetId="7" r:id="rId9"/>
  </sheets>
  <definedNames>
    <definedName name="_xlnm.Print_Area" localSheetId="2">برنامه!$B$2:$I$30</definedName>
    <definedName name="_xlnm.Print_Area" localSheetId="7">'بودجه ریزی مبتنی بر عملکرد '!$C$1:$K$24</definedName>
    <definedName name="_xlnm.Print_Area" localSheetId="0">جلد!$A$1:$H$19</definedName>
    <definedName name="_xlnm.Print_Area" localSheetId="3">'حقوق و مزایای مستمر'!$B$2:$G$26</definedName>
    <definedName name="_xlnm.Print_Area" localSheetId="1">روكش!$B$2:$J$18</definedName>
    <definedName name="_xlnm.Print_Area" localSheetId="5">'سایر هزینه ها'!$B$2:$K$44</definedName>
    <definedName name="_xlnm.Print_Area" localSheetId="4">'سایر هزینه های پرسنلی'!$B$2:$I$33</definedName>
    <definedName name="_xlnm.Print_Area" localSheetId="8">'نیروی انسانی'!$B$2:$M$23</definedName>
  </definedNames>
  <calcPr calcId="152511"/>
</workbook>
</file>

<file path=xl/calcChain.xml><?xml version="1.0" encoding="utf-8"?>
<calcChain xmlns="http://schemas.openxmlformats.org/spreadsheetml/2006/main">
  <c r="H42" i="31" l="1"/>
  <c r="I42" i="31"/>
  <c r="J42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F29" i="10"/>
  <c r="G29" i="10"/>
  <c r="H29" i="10"/>
  <c r="I14" i="35"/>
  <c r="J14" i="35"/>
  <c r="H14" i="35"/>
  <c r="G18" i="9" l="1"/>
  <c r="E19" i="9"/>
  <c r="G11" i="9"/>
  <c r="E23" i="9"/>
  <c r="F23" i="9"/>
  <c r="F19" i="9"/>
  <c r="F16" i="15"/>
  <c r="F17" i="15"/>
  <c r="G12" i="15"/>
  <c r="G16" i="15" s="1"/>
  <c r="I11" i="10"/>
  <c r="I29" i="10" s="1"/>
  <c r="I10" i="10"/>
  <c r="K11" i="31"/>
  <c r="K10" i="31"/>
  <c r="G22" i="9"/>
  <c r="G21" i="9"/>
  <c r="G20" i="9"/>
  <c r="G12" i="9"/>
  <c r="G13" i="9"/>
  <c r="G14" i="9"/>
  <c r="G15" i="9"/>
  <c r="G16" i="9"/>
  <c r="G17" i="9"/>
  <c r="G10" i="9"/>
  <c r="K42" i="31" l="1"/>
  <c r="F24" i="9"/>
  <c r="F11" i="15" s="1"/>
  <c r="F15" i="15" s="1"/>
  <c r="G23" i="9"/>
  <c r="G19" i="9"/>
  <c r="G11" i="15"/>
  <c r="G15" i="15" s="1"/>
  <c r="G13" i="15"/>
  <c r="G17" i="15" s="1"/>
  <c r="E29" i="10"/>
  <c r="G10" i="15" s="1"/>
  <c r="G14" i="15" s="1"/>
  <c r="G24" i="9" l="1"/>
  <c r="E24" i="9"/>
  <c r="F10" i="15" s="1"/>
  <c r="F14" i="15" s="1"/>
  <c r="K15" i="7" l="1"/>
  <c r="K14" i="7"/>
  <c r="K10" i="7"/>
  <c r="J19" i="7"/>
  <c r="D23" i="9" s="1"/>
  <c r="G42" i="31"/>
  <c r="H10" i="15" s="1"/>
  <c r="H14" i="15" l="1"/>
  <c r="I10" i="15"/>
  <c r="D19" i="7"/>
  <c r="E19" i="7"/>
  <c r="F19" i="7"/>
  <c r="G19" i="7"/>
  <c r="H19" i="7"/>
  <c r="I19" i="7"/>
  <c r="C19" i="7"/>
  <c r="L13" i="36"/>
  <c r="L14" i="36"/>
  <c r="L12" i="36"/>
  <c r="J15" i="36"/>
  <c r="G23" i="15" s="1"/>
  <c r="E23" i="15" s="1"/>
  <c r="K15" i="36"/>
  <c r="G24" i="15" s="1"/>
  <c r="I15" i="36"/>
  <c r="G22" i="15" s="1"/>
  <c r="D16" i="9" l="1"/>
  <c r="K19" i="7"/>
  <c r="E24" i="15"/>
  <c r="E27" i="15" s="1"/>
  <c r="G27" i="15"/>
  <c r="H9" i="32" s="1"/>
  <c r="E26" i="15"/>
  <c r="G26" i="15"/>
  <c r="G9" i="32" s="1"/>
  <c r="G25" i="15"/>
  <c r="F9" i="32" s="1"/>
  <c r="E22" i="15"/>
  <c r="E25" i="15" s="1"/>
  <c r="D19" i="9" l="1"/>
  <c r="D24" i="9" s="1"/>
  <c r="G28" i="15"/>
  <c r="G18" i="15"/>
  <c r="L15" i="36" l="1"/>
  <c r="H11" i="15" l="1"/>
  <c r="H15" i="15" s="1"/>
  <c r="H13" i="15"/>
  <c r="H17" i="15" l="1"/>
  <c r="I13" i="15"/>
  <c r="H12" i="15"/>
  <c r="E13" i="15" l="1"/>
  <c r="E17" i="15" s="1"/>
  <c r="I17" i="15"/>
  <c r="E9" i="32" s="1"/>
  <c r="H16" i="15"/>
  <c r="I12" i="15"/>
  <c r="H18" i="15"/>
  <c r="I16" i="15" l="1"/>
  <c r="D9" i="32" s="1"/>
  <c r="E12" i="15"/>
  <c r="E16" i="15" s="1"/>
  <c r="M15" i="7"/>
  <c r="M14" i="7"/>
  <c r="M10" i="7" l="1"/>
  <c r="E28" i="15" l="1"/>
  <c r="L19" i="7" l="1"/>
  <c r="I11" i="15" l="1"/>
  <c r="I15" i="15" l="1"/>
  <c r="C9" i="32" s="1"/>
  <c r="E11" i="15"/>
  <c r="E15" i="15" s="1"/>
  <c r="M19" i="7"/>
  <c r="F18" i="15" l="1"/>
  <c r="I14" i="15" l="1"/>
  <c r="B9" i="32" s="1"/>
  <c r="E10" i="15"/>
  <c r="E14" i="15" s="1"/>
  <c r="K13" i="35" l="1"/>
  <c r="K12" i="35"/>
  <c r="E18" i="15"/>
  <c r="I9" i="32"/>
  <c r="I18" i="15"/>
  <c r="K14" i="35" l="1"/>
  <c r="C35" i="15" s="1"/>
</calcChain>
</file>

<file path=xl/sharedStrings.xml><?xml version="1.0" encoding="utf-8"?>
<sst xmlns="http://schemas.openxmlformats.org/spreadsheetml/2006/main" count="380" uniqueCount="221">
  <si>
    <t>« ارقام به ميليون ريال »</t>
  </si>
  <si>
    <t xml:space="preserve">جمع </t>
  </si>
  <si>
    <t>جمع</t>
  </si>
  <si>
    <t xml:space="preserve">جمع كل </t>
  </si>
  <si>
    <t>جمع كل</t>
  </si>
  <si>
    <t>شرح</t>
  </si>
  <si>
    <t xml:space="preserve">فعاليت </t>
  </si>
  <si>
    <t>رسمي</t>
  </si>
  <si>
    <t>پيماني</t>
  </si>
  <si>
    <t xml:space="preserve"> كاركنان غير هيات علمي </t>
  </si>
  <si>
    <t>خريد خدمت</t>
  </si>
  <si>
    <t>تعداد</t>
  </si>
  <si>
    <t>نيروهاي جديد الورود</t>
  </si>
  <si>
    <t>معاون توسعه مديريت و برنامه ريزي منابع</t>
  </si>
  <si>
    <t xml:space="preserve">ساير منابع </t>
  </si>
  <si>
    <t xml:space="preserve">تعداد كاركنان </t>
  </si>
  <si>
    <t>جمع كل اعتبار</t>
  </si>
  <si>
    <t xml:space="preserve"> واگذاري  اموراياب و ذهاب </t>
  </si>
  <si>
    <t xml:space="preserve">واگذاري امور تغذيه </t>
  </si>
  <si>
    <t xml:space="preserve">واگذاري ساير امور بصورت قراردادي حجمي </t>
  </si>
  <si>
    <t xml:space="preserve">خريد دارو </t>
  </si>
  <si>
    <t xml:space="preserve">خريد مواد غذائي </t>
  </si>
  <si>
    <t xml:space="preserve">خريد لباس ، پوشاك ، پارچه و ملحفه </t>
  </si>
  <si>
    <t xml:space="preserve">خريد ملزومات تاسيساتي و ساختماني </t>
  </si>
  <si>
    <t xml:space="preserve">واگذاري نگهداري تاسيسات , اسانسور </t>
  </si>
  <si>
    <t xml:space="preserve">عنوان برنامه </t>
  </si>
  <si>
    <t>منابع اعتباري</t>
  </si>
  <si>
    <t xml:space="preserve">ساير هزينه ها </t>
  </si>
  <si>
    <t xml:space="preserve">رديف دستگاه </t>
  </si>
  <si>
    <t xml:space="preserve">عمومي </t>
  </si>
  <si>
    <t xml:space="preserve">اختصاصي </t>
  </si>
  <si>
    <t xml:space="preserve">بهداشت درمان </t>
  </si>
  <si>
    <t xml:space="preserve">كل </t>
  </si>
  <si>
    <t xml:space="preserve">جمع كل اعتبارات هزينه اي </t>
  </si>
  <si>
    <t>ساير هزينه هاي  پرسنلي</t>
  </si>
  <si>
    <t xml:space="preserve">جمع كل تملك دارائيهاي سرمايه اي </t>
  </si>
  <si>
    <t xml:space="preserve">مصارف </t>
  </si>
  <si>
    <t xml:space="preserve"> مجموع  اعتبارات و هزينه ها </t>
  </si>
  <si>
    <t xml:space="preserve">منابع </t>
  </si>
  <si>
    <t>« مبالغ به ميليون ريال »</t>
  </si>
  <si>
    <t>بخش بهداشت و درمان</t>
  </si>
  <si>
    <t>تأمين اعتبار از محل اعتبارات عمومي</t>
  </si>
  <si>
    <t xml:space="preserve">تأمين اعتبار از محل درآمد اختصاصي </t>
  </si>
  <si>
    <t>ضريب k</t>
  </si>
  <si>
    <t>رديف دستگاه</t>
  </si>
  <si>
    <t>عنوان پروژه</t>
  </si>
  <si>
    <t>عمومي</t>
  </si>
  <si>
    <t>ساير منابع</t>
  </si>
  <si>
    <t>چاپ و خريد نشريات و مطبوعات، تصويربرداري و تبليغات،‌ تشريفات، هزينه هاي مطالعاتي و تحقيقاتي</t>
  </si>
  <si>
    <t>هزينه هاي قضائي،‌ ثبتي و حقوقي، هزينه هاي بانكي، حق عضويت ، ساير ، اجراي برنامه هاي آموزشي، مذهبي و فرهنگي ، ساير اشخاص حقيقي</t>
  </si>
  <si>
    <t xml:space="preserve">خريد مواد مصرفي پزشكي و آزمايشگاهي </t>
  </si>
  <si>
    <t xml:space="preserve"> خريد ملزومات مصرفي اداري</t>
  </si>
  <si>
    <t>خريد مواد شوينده</t>
  </si>
  <si>
    <t>قرارداد كارمعين - حرفه اي</t>
  </si>
  <si>
    <t>قرارداد كارمعين - غير حرفه اي</t>
  </si>
  <si>
    <t>برون سپاري خدمات</t>
  </si>
  <si>
    <t>پيش بيني بازنشستگان و نيروهاي انتقالي</t>
  </si>
  <si>
    <t>مدير توسعه سازمان و سرمايه انساني</t>
  </si>
  <si>
    <t>حقوق و مزاياي مستمر كاركنان</t>
  </si>
  <si>
    <t>تأمين اعتبار از محل درآمد اختصاصي</t>
  </si>
  <si>
    <t>رديف هاي متمركز</t>
  </si>
  <si>
    <t xml:space="preserve">هدف كمي </t>
  </si>
  <si>
    <t xml:space="preserve">شاخص </t>
  </si>
  <si>
    <t xml:space="preserve">مقدار </t>
  </si>
  <si>
    <t xml:space="preserve">هزينه واحد </t>
  </si>
  <si>
    <t xml:space="preserve">نيمراه </t>
  </si>
  <si>
    <t xml:space="preserve">تعداد پرس </t>
  </si>
  <si>
    <t>نفر</t>
  </si>
  <si>
    <t xml:space="preserve">تعداد واحد واگذار شده </t>
  </si>
  <si>
    <t>ليتر / متر مكعب</t>
  </si>
  <si>
    <t xml:space="preserve">كيلو وات ساعت </t>
  </si>
  <si>
    <t xml:space="preserve">متر مكعب </t>
  </si>
  <si>
    <t xml:space="preserve">ليتر </t>
  </si>
  <si>
    <t>ليتر</t>
  </si>
  <si>
    <t xml:space="preserve">تعداد خطوط/ </t>
  </si>
  <si>
    <t xml:space="preserve">بار / دفعه </t>
  </si>
  <si>
    <t xml:space="preserve">مترمربع/ دستگاه </t>
  </si>
  <si>
    <t>تعداد/ پروژه/ و....</t>
  </si>
  <si>
    <t>تعداد ساختمان / تعداد اتومبيل / و.....</t>
  </si>
  <si>
    <t>متر مربع</t>
  </si>
  <si>
    <t>بيمار</t>
  </si>
  <si>
    <t>پرس</t>
  </si>
  <si>
    <t xml:space="preserve">متر مربع </t>
  </si>
  <si>
    <t xml:space="preserve">تخت روز </t>
  </si>
  <si>
    <t xml:space="preserve">تخت روز / قلم دارو  </t>
  </si>
  <si>
    <t xml:space="preserve">تعداد ساختمان </t>
  </si>
  <si>
    <t xml:space="preserve"> امضاء</t>
  </si>
  <si>
    <t>امضاء</t>
  </si>
  <si>
    <t xml:space="preserve">امضاء </t>
  </si>
  <si>
    <t>رديف هاي متمركز هزينه اي</t>
  </si>
  <si>
    <t>طرحی</t>
  </si>
  <si>
    <t>شرکتی</t>
  </si>
  <si>
    <t>اختصاصي</t>
  </si>
  <si>
    <t>قرارداد مدیریت، تعمیرات و قطعات رایانه و شبکه ها</t>
  </si>
  <si>
    <t>قرارداد ماده 88</t>
  </si>
  <si>
    <t>فرم شماره 7 - آمار پرسنلي</t>
  </si>
  <si>
    <t xml:space="preserve">ساير هزينه هاي سرباري </t>
  </si>
  <si>
    <t xml:space="preserve">شرح </t>
  </si>
  <si>
    <t xml:space="preserve">سقف تبصره 3ماده 14آئین نامه مالی و معاملاتی </t>
  </si>
  <si>
    <t xml:space="preserve">سقف ماده 45 آئین نامه مالی و معاملاتی </t>
  </si>
  <si>
    <t>بدهی واحد از محل کمکهای پرداختی ستاد دانشگاه</t>
  </si>
  <si>
    <t xml:space="preserve">مدیریت برنامه ریزی ، بودچه و پایش عملکرد </t>
  </si>
  <si>
    <t xml:space="preserve">عنوان دستگاه : دانشگاه علوم پزشكي و خدمات بهداشتي درماني ......  - بهداشت ودرمان </t>
  </si>
  <si>
    <t xml:space="preserve">مدیریت برنامه ریزی ، بودجه  و پایش عملکرد </t>
  </si>
  <si>
    <t xml:space="preserve">فرم شماره 6 : بودجه ریزی بر مبنای عملکرد </t>
  </si>
  <si>
    <t xml:space="preserve">برنامه  </t>
  </si>
  <si>
    <t xml:space="preserve">سنجه عملکرد  </t>
  </si>
  <si>
    <t xml:space="preserve">هزینه واحد </t>
  </si>
  <si>
    <t>منبع اعتبار</t>
  </si>
  <si>
    <t>مبلغ ( میلیون ریال )</t>
  </si>
  <si>
    <t>تاریخ و امضاء</t>
  </si>
  <si>
    <t xml:space="preserve">فرم شماره 1 : مجموع اعتبارات به تفکیک ردیف دستگاه - برنامه و منبع اعتبار </t>
  </si>
  <si>
    <t xml:space="preserve">االف- بخش هزینه ای </t>
  </si>
  <si>
    <t xml:space="preserve">ب- بخش تملک دارائیهای سرمایه ای </t>
  </si>
  <si>
    <t>مديريت برنامه ريزي ، بودجه و پایش عملکرد</t>
  </si>
  <si>
    <t xml:space="preserve">فرم شماره 2 - حقوق و مزایای مستمر </t>
  </si>
  <si>
    <t xml:space="preserve">ردیف </t>
  </si>
  <si>
    <t xml:space="preserve">جمع کل </t>
  </si>
  <si>
    <t>فرم شماره 3 -سایر هزینه های پرسنلی</t>
  </si>
  <si>
    <t xml:space="preserve">فرم شماره 4 -سایر هزینه ها </t>
  </si>
  <si>
    <t>مديريت برنامه ريزي، بودجه و پایش عملکرد</t>
  </si>
  <si>
    <t>مديريت برنامه ريزي ،بودجه و پایش عملکرد</t>
  </si>
  <si>
    <t>معاونت توسعه مدیریت و  منابع</t>
  </si>
  <si>
    <t xml:space="preserve">عنوان دستگاه : دانشگاه علوم پزشكي و خدمات بهداشتي درماني ...- بهداشت و درمان </t>
  </si>
  <si>
    <t>عنوان دستگاه : دانشگاه علوم پزشكي و خدمات بهداشتي درماني ...- بهداشت و درمان</t>
  </si>
  <si>
    <t xml:space="preserve">عنوان دستگاه : دانشگاه علوم پزشكي و خدمات بهداشتي درماني...- بهداشت و درمان </t>
  </si>
  <si>
    <t>رئيس شبکه بهداشت و درمان ..</t>
  </si>
  <si>
    <t>برنامه  /طرح</t>
  </si>
  <si>
    <t>متراژ / تعداد</t>
  </si>
  <si>
    <t>مدیر بودجه</t>
  </si>
  <si>
    <t>مدیر مالی</t>
  </si>
  <si>
    <t>معاون توسعه مدیریت و منابع</t>
  </si>
  <si>
    <t>مسئول امور مالی واحد</t>
  </si>
  <si>
    <t>با تشخیص رئیس دانشگاه</t>
  </si>
  <si>
    <t xml:space="preserve">تملك دارائي هاي سرمايه اي/ افزایش دارائیها </t>
  </si>
  <si>
    <t>اختصاصی</t>
  </si>
  <si>
    <t>سایر منابع</t>
  </si>
  <si>
    <t>اعتبارات عمومی</t>
  </si>
  <si>
    <t>كمك هزينه ورزشي كاركنان (تبصره 3 ماده 14 آئين نامه مالي و معاملاتي)</t>
  </si>
  <si>
    <t xml:space="preserve">فرم شماره 5 : تملك دارائيهاي سرمايه اي / افزایش دارائیها ( جاری و غیر جاری ) </t>
  </si>
  <si>
    <t>رديف هاي متمركز ( سایر منابع)</t>
  </si>
  <si>
    <t>بررسی قواعد حرفه :</t>
  </si>
  <si>
    <t xml:space="preserve"> حقوق و مزاياي كاركنان قراردادي </t>
  </si>
  <si>
    <t xml:space="preserve"> بيمه تامين اجتماعي كاركنان قراردادي </t>
  </si>
  <si>
    <t xml:space="preserve"> عيدي كاركنان قراردادي </t>
  </si>
  <si>
    <t xml:space="preserve"> حقوق و مزاياي كاركنان طرحي ، خريد خدمت و ضريب كا </t>
  </si>
  <si>
    <t xml:space="preserve"> بيمه تامين اجتماعي كاركنان  طرحي ، خريد خدمت و ضريب كا </t>
  </si>
  <si>
    <t xml:space="preserve"> عيدي  كاركنان طرحي ، خريد خدمت و ضريب كا  </t>
  </si>
  <si>
    <t xml:space="preserve"> محروميت از مطب كاركنان هيئت علمي و غير هيئت علمي</t>
  </si>
  <si>
    <t xml:space="preserve"> محروميت از مطب كاركنان هيئت علمي و غير هيئت علمي(تبصره 3 ماده 14 آئين نامه مالي و معاملاتي)</t>
  </si>
  <si>
    <t xml:space="preserve"> اضافه كار و بیمه تأمین اجتماعی اضافه کار كاركنان(رسمي، رسمي بيمه اي، پيماني، طرحي و قراردادي)</t>
  </si>
  <si>
    <t xml:space="preserve"> كارانه پزشكان </t>
  </si>
  <si>
    <t xml:space="preserve"> كمك به حساب پس انداز كار كنان</t>
  </si>
  <si>
    <t xml:space="preserve"> كمك هزينه مسكن </t>
  </si>
  <si>
    <t xml:space="preserve"> كمك هزينه غذا</t>
  </si>
  <si>
    <t xml:space="preserve"> جيره غير نقدي </t>
  </si>
  <si>
    <t xml:space="preserve"> کمک هزینه ایاب و ذهاب</t>
  </si>
  <si>
    <t xml:space="preserve"> كمك هزينه مهد كودك، فوت و ازدواج، بيمه عمر، بيمه مكمل، هزينه درمان جانبازان و..... )</t>
  </si>
  <si>
    <t xml:space="preserve"> كمك هزينه آموزش ضمن خدمت </t>
  </si>
  <si>
    <t xml:space="preserve"> كمك هزينه تحصيلي (ماده 47)</t>
  </si>
  <si>
    <t xml:space="preserve"> هزينه هاي انرژي (آب )</t>
  </si>
  <si>
    <t xml:space="preserve"> هزينه هاي انرژي (برق )</t>
  </si>
  <si>
    <t xml:space="preserve"> هزينه هاي انرژي (گاز )</t>
  </si>
  <si>
    <t xml:space="preserve"> هزينه بنزين خودرو هاي سواري </t>
  </si>
  <si>
    <t xml:space="preserve"> هزينه گازوئيل ژنراتورهاي  اضطراري </t>
  </si>
  <si>
    <t xml:space="preserve"> هزينه هاي تلفن و ارتباطات و اينترنت </t>
  </si>
  <si>
    <t xml:space="preserve"> هزينه هاي حمل و نقل </t>
  </si>
  <si>
    <t xml:space="preserve"> هزينه مأموريت و نقل و انتقال كاركنان</t>
  </si>
  <si>
    <t xml:space="preserve"> هزينه هاي نگهداري و تعمير دارائي هاي ثابت و وسايل اداري</t>
  </si>
  <si>
    <t>اجرت و حق الزحمه های ی</t>
  </si>
  <si>
    <t xml:space="preserve"> عوارض شهرداري ، بيمه خودروها و ساختمانها ، ماليات بر ارزش افزوده و ...</t>
  </si>
  <si>
    <t xml:space="preserve"> اجاره </t>
  </si>
  <si>
    <t>هزینه های سایر فصول (تبصره 3 ماده 14 آئين نامه مالي و معاملاتي)</t>
  </si>
  <si>
    <t>هزینه های سایر فصول (ماده 45 آئين نامه مالي و معاملاتي)</t>
  </si>
  <si>
    <t>سایر پرسنل ( روزمزد، تابع قانون کار و ....)</t>
  </si>
  <si>
    <t xml:space="preserve">ماموریت </t>
  </si>
  <si>
    <t>پاداش پایان خدمت</t>
  </si>
  <si>
    <t>بازخرید مرخصی</t>
  </si>
  <si>
    <t xml:space="preserve"> پاداش روز كارمند ، پرستار و پزشك، پاداش روز زن و مرد، جوايز دانش آموزان ممتاز،  پاداش و حق مديريت </t>
  </si>
  <si>
    <t>اجرت و حق الزحمه های (  ماده 47 )</t>
  </si>
  <si>
    <t xml:space="preserve"> ديون</t>
  </si>
  <si>
    <t xml:space="preserve"> حقوق و مزاياي كاركنان رسمي، و پيماني غير هيئت علمي</t>
  </si>
  <si>
    <t xml:space="preserve"> حقوق و مزاياي سایر كاركنان </t>
  </si>
  <si>
    <t xml:space="preserve"> بيمه تامين اجتماعي سایر كاركنان </t>
  </si>
  <si>
    <t xml:space="preserve"> عيدي  سایر كاركنان </t>
  </si>
  <si>
    <t xml:space="preserve"> عيدي كاركنان رسمي و پيماني غير هيئت علمي</t>
  </si>
  <si>
    <t xml:space="preserve"> جمع حقوق و مزایای مستمر  در اختیار وزارت دارائی </t>
  </si>
  <si>
    <t>جمع حقوق و مزایای سایر پرسنل</t>
  </si>
  <si>
    <t xml:space="preserve">کل  حقوق و مزایای مستمر </t>
  </si>
  <si>
    <t>ذخیره سنوات و بازخرید مرخصی پرسنل قراردادی</t>
  </si>
  <si>
    <t xml:space="preserve"> بيمه تأمين اجتماعي  و خدمات درمانی كاركنان پيماني و رسمي  غير هيئت علمي</t>
  </si>
  <si>
    <t>رئیس مرکز  اورژانس</t>
  </si>
  <si>
    <t>برنامه فوریتهای پزشکی پیش بیمارستانی</t>
  </si>
  <si>
    <t>ارائه خدمات درمانی</t>
  </si>
  <si>
    <t>سایر منابع به شرط وصول</t>
  </si>
  <si>
    <t>ساير منابع به شرط وصول</t>
  </si>
  <si>
    <t>فوریتهای پزشکی پیش بیمارستانی</t>
  </si>
  <si>
    <t>انجام ماموریت اورژانس برون شهری</t>
  </si>
  <si>
    <t>مرکز اورژانس ....................</t>
  </si>
  <si>
    <t>رئیس امور مالی واحد</t>
  </si>
  <si>
    <t>ردیف های متمرکز وزارتی</t>
  </si>
  <si>
    <t>ردیفهای وزارتی</t>
  </si>
  <si>
    <t>انجام ماموریت اورژانس شهری</t>
  </si>
  <si>
    <t>ماموریت</t>
  </si>
  <si>
    <t>رئیس مرکز فوریتها</t>
  </si>
  <si>
    <t>دانشگاه علوم پزشكي و خدمات بهداشتي درماني  تبریز</t>
  </si>
  <si>
    <t>مرکز اورژانس استان آذربایجان شرقی</t>
  </si>
  <si>
    <t xml:space="preserve">رديف دستگاه : بهداشت و درمان </t>
  </si>
  <si>
    <t>عنوان دستگاه : دانشگاه علوم پزشكي و خدمات بهداشتي درماني تبریز- بهداشت و درمان</t>
  </si>
  <si>
    <t xml:space="preserve"> </t>
  </si>
  <si>
    <t>مرکز اورژانس  استان آذربایجان شرقی</t>
  </si>
  <si>
    <t>مرکز اورژانس مرکز اورژانس  استان آذربایجان شرقی</t>
  </si>
  <si>
    <t>تفاهم نامه عملياتي سال 1399</t>
  </si>
  <si>
    <t>تفاهم نامه عملياتي سال1399</t>
  </si>
  <si>
    <t>تفاهم نامه  عملياتي سال 1399</t>
  </si>
  <si>
    <t xml:space="preserve">تعداد نيروي انساني به تفكيك نوع استخدام (ابتداي سال 1399) </t>
  </si>
  <si>
    <t xml:space="preserve">تعداد نيروي انساني ورودي و خروجي (پيش بيني درسال 1399) </t>
  </si>
  <si>
    <t>تعداد نيروي انساني به تفكيك نوع استخدام (انتهاي سال 1399)</t>
  </si>
  <si>
    <t>تراز ابتدای سال 99</t>
  </si>
  <si>
    <t>مطالبات  و مانده نقد منتقله به  ابتدای سال 99</t>
  </si>
  <si>
    <t>تعهدات پرداخت نشده در ابتداي سال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</si>
</sst>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3">
    <font>
      <sz val="11"/>
      <color theme="1"/>
      <name val="Book Antiqua"/>
      <family val="2"/>
      <scheme val="minor"/>
    </font>
    <font>
      <sz val="11"/>
      <color theme="1"/>
      <name val="Book Antiqua"/>
      <family val="2"/>
      <charset val="178"/>
      <scheme val="minor"/>
    </font>
    <font>
      <sz val="11"/>
      <color theme="1"/>
      <name val="Book Antiqua"/>
      <family val="2"/>
      <scheme val="minor"/>
    </font>
    <font>
      <sz val="10"/>
      <color theme="1"/>
      <name val="B Yekan"/>
      <charset val="178"/>
    </font>
    <font>
      <b/>
      <sz val="10"/>
      <color theme="1"/>
      <name val="B Yekan"/>
      <charset val="178"/>
    </font>
    <font>
      <b/>
      <i/>
      <sz val="10"/>
      <color theme="1"/>
      <name val="B Yekan"/>
      <charset val="178"/>
    </font>
    <font>
      <b/>
      <sz val="14"/>
      <name val="B Yekan"/>
      <charset val="178"/>
    </font>
    <font>
      <sz val="14"/>
      <color theme="1"/>
      <name val="B Yekan"/>
      <charset val="178"/>
    </font>
    <font>
      <sz val="14"/>
      <name val="B Yekan"/>
      <charset val="178"/>
    </font>
    <font>
      <sz val="12"/>
      <name val="B Yekan"/>
      <charset val="178"/>
    </font>
    <font>
      <sz val="10"/>
      <name val="B Yekan"/>
      <charset val="178"/>
    </font>
    <font>
      <sz val="10"/>
      <color rgb="FF002060"/>
      <name val="B Yekan"/>
      <charset val="178"/>
    </font>
    <font>
      <sz val="16"/>
      <name val="B Yekan"/>
      <charset val="178"/>
    </font>
    <font>
      <sz val="18"/>
      <name val="B Yekan"/>
      <charset val="178"/>
    </font>
    <font>
      <sz val="20"/>
      <name val="B Yekan"/>
      <charset val="178"/>
    </font>
    <font>
      <sz val="10"/>
      <color theme="0"/>
      <name val="B Yekan"/>
      <charset val="178"/>
    </font>
    <font>
      <sz val="11"/>
      <name val="B Yekan"/>
      <charset val="178"/>
    </font>
    <font>
      <sz val="11"/>
      <color theme="1"/>
      <name val="B Yekan"/>
      <charset val="178"/>
    </font>
    <font>
      <sz val="12"/>
      <color theme="1"/>
      <name val="B Yekan"/>
      <charset val="178"/>
    </font>
    <font>
      <sz val="12"/>
      <name val="B Titr"/>
      <charset val="178"/>
    </font>
    <font>
      <sz val="12"/>
      <color theme="1"/>
      <name val="B Titr"/>
      <charset val="178"/>
    </font>
    <font>
      <sz val="14"/>
      <name val="B Titr"/>
      <charset val="178"/>
    </font>
    <font>
      <sz val="14"/>
      <color theme="1"/>
      <name val="B Titr"/>
      <charset val="178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7" tint="0.59999389629810485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38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justify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 readingOrder="2"/>
    </xf>
    <xf numFmtId="0" fontId="7" fillId="0" borderId="0" xfId="0" applyFont="1"/>
    <xf numFmtId="3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vertical="center" readingOrder="2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10" fillId="7" borderId="38" xfId="0" applyFont="1" applyFill="1" applyBorder="1" applyAlignment="1">
      <alignment horizontal="center" vertical="center"/>
    </xf>
    <xf numFmtId="0" fontId="10" fillId="7" borderId="41" xfId="0" applyFont="1" applyFill="1" applyBorder="1" applyAlignment="1">
      <alignment horizontal="center" vertical="center"/>
    </xf>
    <xf numFmtId="0" fontId="3" fillId="0" borderId="20" xfId="0" applyFont="1" applyBorder="1"/>
    <xf numFmtId="0" fontId="3" fillId="0" borderId="0" xfId="0" applyFont="1" applyBorder="1"/>
    <xf numFmtId="0" fontId="10" fillId="0" borderId="3" xfId="0" applyFont="1" applyBorder="1" applyAlignment="1">
      <alignment vertical="center" readingOrder="2"/>
    </xf>
    <xf numFmtId="0" fontId="10" fillId="0" borderId="2" xfId="0" applyFont="1" applyBorder="1" applyAlignment="1">
      <alignment vertical="center" readingOrder="2"/>
    </xf>
    <xf numFmtId="0" fontId="10" fillId="0" borderId="0" xfId="0" applyFont="1" applyBorder="1" applyAlignment="1">
      <alignment vertical="center" readingOrder="2"/>
    </xf>
    <xf numFmtId="0" fontId="3" fillId="7" borderId="1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/>
    </xf>
    <xf numFmtId="0" fontId="3" fillId="5" borderId="44" xfId="0" applyFont="1" applyFill="1" applyBorder="1" applyAlignment="1">
      <alignment horizontal="center"/>
    </xf>
    <xf numFmtId="0" fontId="10" fillId="0" borderId="11" xfId="0" applyFont="1" applyBorder="1" applyAlignment="1">
      <alignment vertical="center" readingOrder="2"/>
    </xf>
    <xf numFmtId="0" fontId="10" fillId="0" borderId="5" xfId="0" applyFont="1" applyBorder="1" applyAlignment="1">
      <alignment vertical="center" readingOrder="2"/>
    </xf>
    <xf numFmtId="0" fontId="10" fillId="0" borderId="20" xfId="0" applyFont="1" applyBorder="1" applyAlignment="1">
      <alignment horizontal="center" vertical="center" readingOrder="2"/>
    </xf>
    <xf numFmtId="0" fontId="10" fillId="0" borderId="0" xfId="0" applyFont="1" applyBorder="1" applyAlignment="1">
      <alignment horizontal="center" vertical="center" readingOrder="2"/>
    </xf>
    <xf numFmtId="0" fontId="10" fillId="0" borderId="28" xfId="0" applyFont="1" applyBorder="1" applyAlignment="1">
      <alignment horizontal="center" vertical="center" readingOrder="2"/>
    </xf>
    <xf numFmtId="0" fontId="10" fillId="0" borderId="24" xfId="0" applyFont="1" applyFill="1" applyBorder="1" applyAlignment="1">
      <alignment horizontal="center" vertical="center" readingOrder="2"/>
    </xf>
    <xf numFmtId="0" fontId="10" fillId="0" borderId="15" xfId="0" applyFont="1" applyFill="1" applyBorder="1" applyAlignment="1">
      <alignment horizontal="center" vertical="center" readingOrder="2"/>
    </xf>
    <xf numFmtId="0" fontId="10" fillId="0" borderId="15" xfId="0" applyFont="1" applyBorder="1" applyAlignment="1">
      <alignment horizontal="center" vertical="center" readingOrder="2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 wrapText="1" readingOrder="2"/>
    </xf>
    <xf numFmtId="0" fontId="10" fillId="0" borderId="15" xfId="0" applyFont="1" applyFill="1" applyBorder="1" applyAlignment="1">
      <alignment horizontal="center" vertical="center" wrapText="1" readingOrder="2"/>
    </xf>
    <xf numFmtId="3" fontId="3" fillId="4" borderId="44" xfId="0" applyNumberFormat="1" applyFont="1" applyFill="1" applyBorder="1" applyAlignment="1">
      <alignment horizontal="center" vertical="center"/>
    </xf>
    <xf numFmtId="3" fontId="3" fillId="4" borderId="4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right" vertical="center" readingOrder="2"/>
    </xf>
    <xf numFmtId="0" fontId="10" fillId="0" borderId="15" xfId="0" applyFont="1" applyFill="1" applyBorder="1" applyAlignment="1">
      <alignment horizontal="right" vertical="center" wrapText="1" readingOrder="2"/>
    </xf>
    <xf numFmtId="0" fontId="15" fillId="0" borderId="0" xfId="0" applyFont="1" applyAlignment="1">
      <alignment horizontal="center" vertical="center"/>
    </xf>
    <xf numFmtId="0" fontId="10" fillId="0" borderId="41" xfId="0" applyFont="1" applyFill="1" applyBorder="1" applyAlignment="1">
      <alignment horizontal="center" vertical="center" readingOrder="2"/>
    </xf>
    <xf numFmtId="0" fontId="10" fillId="0" borderId="9" xfId="0" applyFont="1" applyBorder="1" applyAlignment="1">
      <alignment vertical="center" readingOrder="2"/>
    </xf>
    <xf numFmtId="0" fontId="10" fillId="0" borderId="10" xfId="0" applyFont="1" applyBorder="1" applyAlignment="1">
      <alignment vertical="center" readingOrder="2"/>
    </xf>
    <xf numFmtId="0" fontId="3" fillId="0" borderId="15" xfId="0" applyFont="1" applyBorder="1" applyAlignment="1">
      <alignment horizontal="center" vertical="justify"/>
    </xf>
    <xf numFmtId="0" fontId="3" fillId="7" borderId="15" xfId="0" applyFont="1" applyFill="1" applyBorder="1" applyAlignment="1">
      <alignment horizontal="center" vertical="justify"/>
    </xf>
    <xf numFmtId="0" fontId="3" fillId="0" borderId="41" xfId="0" applyFont="1" applyBorder="1" applyAlignment="1">
      <alignment horizontal="center" vertical="justify"/>
    </xf>
    <xf numFmtId="0" fontId="3" fillId="0" borderId="42" xfId="0" applyFont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right" vertical="center" readingOrder="2"/>
    </xf>
    <xf numFmtId="0" fontId="10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 readingOrder="2"/>
    </xf>
    <xf numFmtId="0" fontId="10" fillId="0" borderId="33" xfId="0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/>
    </xf>
    <xf numFmtId="0" fontId="3" fillId="7" borderId="1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 readingOrder="2"/>
    </xf>
    <xf numFmtId="3" fontId="10" fillId="0" borderId="15" xfId="0" applyNumberFormat="1" applyFont="1" applyFill="1" applyBorder="1" applyAlignment="1">
      <alignment horizontal="center" vertical="center" readingOrder="2"/>
    </xf>
    <xf numFmtId="0" fontId="10" fillId="7" borderId="15" xfId="0" applyFont="1" applyFill="1" applyBorder="1" applyAlignment="1">
      <alignment horizontal="center" vertical="center" readingOrder="2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readingOrder="2"/>
    </xf>
    <xf numFmtId="0" fontId="10" fillId="7" borderId="15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 wrapText="1" readingOrder="2"/>
    </xf>
    <xf numFmtId="0" fontId="10" fillId="0" borderId="16" xfId="0" applyFont="1" applyFill="1" applyBorder="1" applyAlignment="1">
      <alignment horizontal="right" vertical="center" readingOrder="2"/>
    </xf>
    <xf numFmtId="0" fontId="10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7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readingOrder="2"/>
    </xf>
    <xf numFmtId="0" fontId="3" fillId="0" borderId="0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17" fillId="7" borderId="39" xfId="0" applyFont="1" applyFill="1" applyBorder="1" applyAlignment="1">
      <alignment horizontal="center" vertical="center"/>
    </xf>
    <xf numFmtId="0" fontId="17" fillId="7" borderId="39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 readingOrder="2"/>
    </xf>
    <xf numFmtId="3" fontId="10" fillId="3" borderId="0" xfId="0" applyNumberFormat="1" applyFont="1" applyFill="1" applyBorder="1" applyAlignment="1">
      <alignment horizontal="center" vertical="center" readingOrder="2"/>
    </xf>
    <xf numFmtId="0" fontId="10" fillId="0" borderId="5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3" fontId="10" fillId="7" borderId="30" xfId="0" applyNumberFormat="1" applyFont="1" applyFill="1" applyBorder="1" applyAlignment="1">
      <alignment horizontal="center" vertical="center" wrapText="1" readingOrder="2"/>
    </xf>
    <xf numFmtId="3" fontId="10" fillId="0" borderId="24" xfId="0" applyNumberFormat="1" applyFont="1" applyBorder="1" applyAlignment="1">
      <alignment horizontal="center" vertical="center" wrapText="1" readingOrder="2"/>
    </xf>
    <xf numFmtId="3" fontId="10" fillId="0" borderId="25" xfId="0" applyNumberFormat="1" applyFont="1" applyBorder="1" applyAlignment="1">
      <alignment horizontal="center" vertical="center" wrapText="1" readingOrder="2"/>
    </xf>
    <xf numFmtId="1" fontId="3" fillId="0" borderId="15" xfId="0" applyNumberFormat="1" applyFont="1" applyBorder="1" applyAlignment="1">
      <alignment horizontal="center" vertical="center"/>
    </xf>
    <xf numFmtId="164" fontId="3" fillId="0" borderId="42" xfId="3" applyNumberFormat="1" applyFont="1" applyBorder="1" applyAlignment="1">
      <alignment horizontal="center" vertical="center"/>
    </xf>
    <xf numFmtId="164" fontId="3" fillId="0" borderId="15" xfId="3" applyNumberFormat="1" applyFont="1" applyBorder="1" applyAlignment="1">
      <alignment horizontal="center" vertical="center"/>
    </xf>
    <xf numFmtId="3" fontId="19" fillId="0" borderId="26" xfId="0" applyNumberFormat="1" applyFont="1" applyBorder="1" applyAlignment="1">
      <alignment horizontal="center" vertical="center" wrapText="1" readingOrder="2"/>
    </xf>
    <xf numFmtId="3" fontId="19" fillId="0" borderId="34" xfId="0" applyNumberFormat="1" applyFont="1" applyBorder="1" applyAlignment="1">
      <alignment horizontal="center" vertical="center" wrapText="1" readingOrder="2"/>
    </xf>
    <xf numFmtId="3" fontId="19" fillId="0" borderId="29" xfId="0" applyNumberFormat="1" applyFont="1" applyBorder="1" applyAlignment="1">
      <alignment horizontal="center" vertical="center" wrapText="1" readingOrder="2"/>
    </xf>
    <xf numFmtId="3" fontId="19" fillId="0" borderId="27" xfId="0" applyNumberFormat="1" applyFont="1" applyBorder="1" applyAlignment="1">
      <alignment horizontal="center" vertical="center" wrapText="1" readingOrder="2"/>
    </xf>
    <xf numFmtId="3" fontId="19" fillId="0" borderId="15" xfId="0" applyNumberFormat="1" applyFont="1" applyBorder="1" applyAlignment="1">
      <alignment horizontal="center" vertical="center" wrapText="1" readingOrder="2"/>
    </xf>
    <xf numFmtId="3" fontId="19" fillId="0" borderId="13" xfId="0" applyNumberFormat="1" applyFont="1" applyBorder="1" applyAlignment="1">
      <alignment horizontal="center" vertical="center" wrapText="1" readingOrder="2"/>
    </xf>
    <xf numFmtId="3" fontId="19" fillId="0" borderId="22" xfId="0" applyNumberFormat="1" applyFont="1" applyFill="1" applyBorder="1" applyAlignment="1">
      <alignment horizontal="center" vertical="center" wrapText="1"/>
    </xf>
    <xf numFmtId="3" fontId="19" fillId="0" borderId="22" xfId="0" applyNumberFormat="1" applyFont="1" applyBorder="1" applyAlignment="1">
      <alignment horizontal="center" vertical="center" wrapText="1" readingOrder="2"/>
    </xf>
    <xf numFmtId="3" fontId="19" fillId="0" borderId="36" xfId="0" applyNumberFormat="1" applyFont="1" applyBorder="1" applyAlignment="1">
      <alignment horizontal="center" vertical="center" wrapText="1" readingOrder="2"/>
    </xf>
    <xf numFmtId="3" fontId="19" fillId="0" borderId="15" xfId="0" applyNumberFormat="1" applyFont="1" applyFill="1" applyBorder="1" applyAlignment="1">
      <alignment horizontal="center" vertical="center" readingOrder="2"/>
    </xf>
    <xf numFmtId="3" fontId="20" fillId="0" borderId="15" xfId="0" applyNumberFormat="1" applyFont="1" applyBorder="1" applyAlignment="1">
      <alignment horizontal="center" vertical="center"/>
    </xf>
    <xf numFmtId="3" fontId="20" fillId="0" borderId="42" xfId="0" applyNumberFormat="1" applyFont="1" applyBorder="1" applyAlignment="1">
      <alignment horizontal="center" vertical="center"/>
    </xf>
    <xf numFmtId="3" fontId="19" fillId="4" borderId="44" xfId="0" applyNumberFormat="1" applyFont="1" applyFill="1" applyBorder="1" applyAlignment="1">
      <alignment horizontal="center" vertical="center" readingOrder="2"/>
    </xf>
    <xf numFmtId="3" fontId="22" fillId="0" borderId="15" xfId="0" applyNumberFormat="1" applyFont="1" applyBorder="1" applyAlignment="1">
      <alignment horizontal="center" vertical="center"/>
    </xf>
    <xf numFmtId="3" fontId="22" fillId="0" borderId="42" xfId="0" applyNumberFormat="1" applyFont="1" applyBorder="1" applyAlignment="1">
      <alignment horizontal="center" vertical="center"/>
    </xf>
    <xf numFmtId="3" fontId="21" fillId="0" borderId="15" xfId="0" applyNumberFormat="1" applyFont="1" applyBorder="1" applyAlignment="1">
      <alignment horizontal="center" vertical="center"/>
    </xf>
    <xf numFmtId="3" fontId="21" fillId="0" borderId="15" xfId="0" applyNumberFormat="1" applyFont="1" applyFill="1" applyBorder="1" applyAlignment="1">
      <alignment horizontal="center" vertical="center" readingOrder="2"/>
    </xf>
    <xf numFmtId="3" fontId="22" fillId="0" borderId="15" xfId="0" applyNumberFormat="1" applyFont="1" applyBorder="1" applyAlignment="1">
      <alignment horizontal="center"/>
    </xf>
    <xf numFmtId="3" fontId="21" fillId="0" borderId="16" xfId="0" applyNumberFormat="1" applyFont="1" applyFill="1" applyBorder="1" applyAlignment="1">
      <alignment horizontal="center" vertical="center" readingOrder="2"/>
    </xf>
    <xf numFmtId="3" fontId="22" fillId="0" borderId="16" xfId="0" applyNumberFormat="1" applyFont="1" applyBorder="1" applyAlignment="1">
      <alignment horizontal="center" vertical="center"/>
    </xf>
    <xf numFmtId="3" fontId="22" fillId="4" borderId="44" xfId="0" applyNumberFormat="1" applyFont="1" applyFill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/>
    </xf>
    <xf numFmtId="3" fontId="20" fillId="3" borderId="15" xfId="0" applyNumberFormat="1" applyFont="1" applyFill="1" applyBorder="1" applyAlignment="1">
      <alignment horizontal="center" vertical="center"/>
    </xf>
    <xf numFmtId="3" fontId="20" fillId="4" borderId="15" xfId="0" applyNumberFormat="1" applyFont="1" applyFill="1" applyBorder="1" applyAlignment="1">
      <alignment horizontal="center" vertical="center"/>
    </xf>
    <xf numFmtId="3" fontId="20" fillId="4" borderId="13" xfId="0" applyNumberFormat="1" applyFont="1" applyFill="1" applyBorder="1" applyAlignment="1">
      <alignment horizontal="center" vertical="center"/>
    </xf>
    <xf numFmtId="3" fontId="20" fillId="6" borderId="26" xfId="0" applyNumberFormat="1" applyFont="1" applyFill="1" applyBorder="1" applyAlignment="1">
      <alignment horizontal="center" vertical="center"/>
    </xf>
    <xf numFmtId="3" fontId="20" fillId="6" borderId="27" xfId="0" applyNumberFormat="1" applyFont="1" applyFill="1" applyBorder="1" applyAlignment="1">
      <alignment horizontal="center" vertical="center"/>
    </xf>
    <xf numFmtId="3" fontId="19" fillId="0" borderId="44" xfId="0" applyNumberFormat="1" applyFont="1" applyFill="1" applyBorder="1" applyAlignment="1">
      <alignment horizontal="center" vertical="center"/>
    </xf>
    <xf numFmtId="3" fontId="19" fillId="0" borderId="44" xfId="0" applyNumberFormat="1" applyFont="1" applyBorder="1" applyAlignment="1">
      <alignment horizontal="center" vertical="center" wrapText="1"/>
    </xf>
    <xf numFmtId="3" fontId="19" fillId="0" borderId="43" xfId="0" applyNumberFormat="1" applyFont="1" applyBorder="1" applyAlignment="1">
      <alignment horizontal="center" vertical="center" wrapText="1"/>
    </xf>
    <xf numFmtId="3" fontId="20" fillId="1" borderId="15" xfId="0" applyNumberFormat="1" applyFont="1" applyFill="1" applyBorder="1" applyAlignment="1">
      <alignment horizontal="center" vertical="center"/>
    </xf>
    <xf numFmtId="3" fontId="20" fillId="8" borderId="15" xfId="0" applyNumberFormat="1" applyFont="1" applyFill="1" applyBorder="1" applyAlignment="1">
      <alignment horizontal="center" vertical="center"/>
    </xf>
    <xf numFmtId="3" fontId="20" fillId="5" borderId="15" xfId="0" applyNumberFormat="1" applyFont="1" applyFill="1" applyBorder="1" applyAlignment="1">
      <alignment horizontal="center" vertical="center"/>
    </xf>
    <xf numFmtId="3" fontId="20" fillId="5" borderId="42" xfId="0" applyNumberFormat="1" applyFont="1" applyFill="1" applyBorder="1" applyAlignment="1">
      <alignment horizontal="center" vertical="center"/>
    </xf>
    <xf numFmtId="3" fontId="20" fillId="5" borderId="44" xfId="0" applyNumberFormat="1" applyFont="1" applyFill="1" applyBorder="1" applyAlignment="1">
      <alignment horizontal="center" vertical="center"/>
    </xf>
    <xf numFmtId="3" fontId="20" fillId="5" borderId="45" xfId="0" applyNumberFormat="1" applyFont="1" applyFill="1" applyBorder="1" applyAlignment="1">
      <alignment horizontal="center" vertical="center"/>
    </xf>
    <xf numFmtId="3" fontId="20" fillId="0" borderId="4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readingOrder="2"/>
    </xf>
    <xf numFmtId="0" fontId="9" fillId="0" borderId="4" xfId="0" applyFont="1" applyBorder="1" applyAlignment="1">
      <alignment horizontal="right" vertical="center" readingOrder="2"/>
    </xf>
    <xf numFmtId="0" fontId="9" fillId="0" borderId="11" xfId="0" applyFont="1" applyBorder="1" applyAlignment="1">
      <alignment horizontal="right" vertical="center" readingOrder="2"/>
    </xf>
    <xf numFmtId="0" fontId="9" fillId="0" borderId="20" xfId="0" applyFont="1" applyBorder="1" applyAlignment="1">
      <alignment horizontal="center" vertical="center" readingOrder="2"/>
    </xf>
    <xf numFmtId="0" fontId="9" fillId="0" borderId="0" xfId="0" applyFont="1" applyBorder="1" applyAlignment="1">
      <alignment horizontal="center" vertical="center" readingOrder="2"/>
    </xf>
    <xf numFmtId="0" fontId="10" fillId="7" borderId="39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7" borderId="39" xfId="0" applyFont="1" applyFill="1" applyBorder="1" applyAlignment="1">
      <alignment horizontal="center" vertical="center"/>
    </xf>
    <xf numFmtId="0" fontId="10" fillId="7" borderId="40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0" fillId="7" borderId="42" xfId="0" applyFont="1" applyFill="1" applyBorder="1" applyAlignment="1">
      <alignment horizontal="center" vertical="center"/>
    </xf>
    <xf numFmtId="3" fontId="19" fillId="0" borderId="44" xfId="0" applyNumberFormat="1" applyFont="1" applyFill="1" applyBorder="1" applyAlignment="1">
      <alignment horizontal="center" vertical="center"/>
    </xf>
    <xf numFmtId="3" fontId="19" fillId="0" borderId="45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readingOrder="2"/>
    </xf>
    <xf numFmtId="0" fontId="10" fillId="7" borderId="49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3" fontId="10" fillId="7" borderId="66" xfId="0" applyNumberFormat="1" applyFont="1" applyFill="1" applyBorder="1" applyAlignment="1">
      <alignment horizontal="center" vertical="center" readingOrder="2"/>
    </xf>
    <xf numFmtId="3" fontId="10" fillId="7" borderId="67" xfId="0" applyNumberFormat="1" applyFont="1" applyFill="1" applyBorder="1" applyAlignment="1">
      <alignment horizontal="center" vertical="center" readingOrder="2"/>
    </xf>
    <xf numFmtId="3" fontId="10" fillId="0" borderId="0" xfId="0" applyNumberFormat="1" applyFont="1" applyBorder="1" applyAlignment="1">
      <alignment horizontal="center" vertical="center" readingOrder="2"/>
    </xf>
    <xf numFmtId="0" fontId="9" fillId="0" borderId="38" xfId="0" applyFont="1" applyBorder="1" applyAlignment="1">
      <alignment horizontal="center" vertical="center" readingOrder="2"/>
    </xf>
    <xf numFmtId="0" fontId="9" fillId="0" borderId="64" xfId="0" applyFont="1" applyBorder="1" applyAlignment="1">
      <alignment horizontal="center" vertical="center" readingOrder="2"/>
    </xf>
    <xf numFmtId="0" fontId="9" fillId="0" borderId="39" xfId="0" applyFont="1" applyBorder="1" applyAlignment="1">
      <alignment horizontal="center" vertical="center" readingOrder="2"/>
    </xf>
    <xf numFmtId="0" fontId="9" fillId="0" borderId="41" xfId="0" applyFont="1" applyBorder="1" applyAlignment="1">
      <alignment horizontal="center" vertical="center" wrapText="1" readingOrder="2"/>
    </xf>
    <xf numFmtId="0" fontId="9" fillId="0" borderId="19" xfId="0" applyFont="1" applyBorder="1" applyAlignment="1">
      <alignment horizontal="center" vertical="center" wrapText="1" readingOrder="2"/>
    </xf>
    <xf numFmtId="0" fontId="9" fillId="0" borderId="15" xfId="0" applyFont="1" applyBorder="1" applyAlignment="1">
      <alignment horizontal="center" vertical="center" wrapText="1" readingOrder="2"/>
    </xf>
    <xf numFmtId="0" fontId="9" fillId="0" borderId="43" xfId="0" applyFont="1" applyBorder="1" applyAlignment="1">
      <alignment horizontal="center" vertical="center" readingOrder="2"/>
    </xf>
    <xf numFmtId="0" fontId="9" fillId="0" borderId="65" xfId="0" applyFont="1" applyBorder="1" applyAlignment="1">
      <alignment horizontal="center" vertical="center" readingOrder="2"/>
    </xf>
    <xf numFmtId="0" fontId="9" fillId="0" borderId="44" xfId="0" applyFont="1" applyBorder="1" applyAlignment="1">
      <alignment horizontal="center" vertical="center" readingOrder="2"/>
    </xf>
    <xf numFmtId="0" fontId="9" fillId="0" borderId="40" xfId="0" applyFont="1" applyBorder="1" applyAlignment="1">
      <alignment horizontal="center" vertical="center" readingOrder="2"/>
    </xf>
    <xf numFmtId="0" fontId="9" fillId="0" borderId="61" xfId="0" applyFont="1" applyBorder="1" applyAlignment="1">
      <alignment horizontal="center" vertical="center" readingOrder="2"/>
    </xf>
    <xf numFmtId="0" fontId="9" fillId="0" borderId="37" xfId="0" applyFont="1" applyBorder="1" applyAlignment="1">
      <alignment horizontal="center" vertical="center" readingOrder="2"/>
    </xf>
    <xf numFmtId="0" fontId="9" fillId="0" borderId="62" xfId="0" applyFont="1" applyBorder="1" applyAlignment="1">
      <alignment horizontal="center" vertical="center" readingOrder="2"/>
    </xf>
    <xf numFmtId="0" fontId="9" fillId="0" borderId="63" xfId="0" applyFont="1" applyBorder="1" applyAlignment="1">
      <alignment horizontal="center" vertical="center" readingOrder="2"/>
    </xf>
    <xf numFmtId="0" fontId="9" fillId="0" borderId="47" xfId="0" applyFont="1" applyBorder="1" applyAlignment="1">
      <alignment horizontal="center" vertical="center" readingOrder="2"/>
    </xf>
    <xf numFmtId="0" fontId="9" fillId="0" borderId="54" xfId="0" applyFont="1" applyBorder="1" applyAlignment="1">
      <alignment horizontal="center" vertical="center" readingOrder="2"/>
    </xf>
    <xf numFmtId="0" fontId="10" fillId="0" borderId="55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readingOrder="2"/>
    </xf>
    <xf numFmtId="0" fontId="20" fillId="0" borderId="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3" fontId="19" fillId="0" borderId="12" xfId="0" applyNumberFormat="1" applyFont="1" applyBorder="1" applyAlignment="1">
      <alignment horizontal="center" vertical="center" wrapText="1" readingOrder="2"/>
    </xf>
    <xf numFmtId="3" fontId="19" fillId="0" borderId="35" xfId="0" applyNumberFormat="1" applyFont="1" applyBorder="1" applyAlignment="1">
      <alignment horizontal="center" vertical="center" wrapText="1" readingOrder="2"/>
    </xf>
    <xf numFmtId="3" fontId="19" fillId="0" borderId="34" xfId="0" applyNumberFormat="1" applyFont="1" applyBorder="1" applyAlignment="1">
      <alignment horizontal="center" vertical="center" wrapText="1" readingOrder="2"/>
    </xf>
    <xf numFmtId="3" fontId="19" fillId="0" borderId="68" xfId="0" applyNumberFormat="1" applyFont="1" applyBorder="1" applyAlignment="1">
      <alignment horizontal="center" vertical="center" wrapText="1" readingOrder="2"/>
    </xf>
    <xf numFmtId="0" fontId="7" fillId="0" borderId="15" xfId="0" applyFont="1" applyBorder="1" applyAlignment="1">
      <alignment horizontal="center"/>
    </xf>
    <xf numFmtId="0" fontId="3" fillId="5" borderId="4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readingOrder="2"/>
    </xf>
    <xf numFmtId="3" fontId="20" fillId="5" borderId="44" xfId="0" applyNumberFormat="1" applyFont="1" applyFill="1" applyBorder="1" applyAlignment="1">
      <alignment horizontal="center"/>
    </xf>
    <xf numFmtId="3" fontId="20" fillId="5" borderId="45" xfId="0" applyNumberFormat="1" applyFont="1" applyFill="1" applyBorder="1" applyAlignment="1">
      <alignment horizontal="center"/>
    </xf>
    <xf numFmtId="3" fontId="20" fillId="5" borderId="15" xfId="0" applyNumberFormat="1" applyFont="1" applyFill="1" applyBorder="1" applyAlignment="1">
      <alignment horizontal="center"/>
    </xf>
    <xf numFmtId="3" fontId="20" fillId="5" borderId="42" xfId="0" applyNumberFormat="1" applyFont="1" applyFill="1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38" xfId="0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readingOrder="2"/>
    </xf>
    <xf numFmtId="0" fontId="8" fillId="0" borderId="2" xfId="0" applyFont="1" applyBorder="1" applyAlignment="1">
      <alignment horizontal="center" vertical="center" readingOrder="2"/>
    </xf>
    <xf numFmtId="0" fontId="8" fillId="0" borderId="0" xfId="0" applyFont="1" applyBorder="1" applyAlignment="1">
      <alignment horizontal="center" vertical="center" readingOrder="2"/>
    </xf>
    <xf numFmtId="0" fontId="8" fillId="0" borderId="28" xfId="0" applyFont="1" applyBorder="1" applyAlignment="1">
      <alignment horizontal="center" vertical="center" readingOrder="2"/>
    </xf>
    <xf numFmtId="0" fontId="10" fillId="0" borderId="28" xfId="0" applyFont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 readingOrder="2"/>
    </xf>
    <xf numFmtId="0" fontId="8" fillId="0" borderId="20" xfId="0" applyFont="1" applyBorder="1" applyAlignment="1">
      <alignment horizontal="center" vertical="center" readingOrder="2"/>
    </xf>
    <xf numFmtId="0" fontId="8" fillId="0" borderId="4" xfId="0" applyFont="1" applyBorder="1" applyAlignment="1">
      <alignment horizontal="center" vertical="center" readingOrder="2"/>
    </xf>
    <xf numFmtId="0" fontId="8" fillId="0" borderId="11" xfId="0" applyFont="1" applyBorder="1" applyAlignment="1">
      <alignment horizontal="center" vertical="center" readingOrder="2"/>
    </xf>
    <xf numFmtId="0" fontId="8" fillId="0" borderId="5" xfId="0" applyFont="1" applyBorder="1" applyAlignment="1">
      <alignment horizontal="center" vertical="center" readingOrder="2"/>
    </xf>
    <xf numFmtId="0" fontId="10" fillId="0" borderId="8" xfId="0" applyFont="1" applyBorder="1" applyAlignment="1">
      <alignment horizontal="right" vertical="center" readingOrder="2"/>
    </xf>
    <xf numFmtId="0" fontId="10" fillId="0" borderId="9" xfId="0" applyFont="1" applyBorder="1" applyAlignment="1">
      <alignment horizontal="right" vertical="center" readingOrder="2"/>
    </xf>
    <xf numFmtId="0" fontId="10" fillId="0" borderId="10" xfId="0" applyFont="1" applyBorder="1" applyAlignment="1">
      <alignment horizontal="right" vertical="center" readingOrder="2"/>
    </xf>
    <xf numFmtId="0" fontId="18" fillId="0" borderId="2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3" fontId="20" fillId="0" borderId="15" xfId="0" applyNumberFormat="1" applyFont="1" applyBorder="1" applyAlignment="1">
      <alignment horizontal="center"/>
    </xf>
    <xf numFmtId="3" fontId="20" fillId="0" borderId="15" xfId="0" applyNumberFormat="1" applyFont="1" applyBorder="1" applyAlignment="1">
      <alignment horizontal="center" vertical="center"/>
    </xf>
    <xf numFmtId="3" fontId="20" fillId="0" borderId="42" xfId="0" applyNumberFormat="1" applyFont="1" applyBorder="1" applyAlignment="1">
      <alignment horizontal="center" vertical="center"/>
    </xf>
    <xf numFmtId="3" fontId="20" fillId="0" borderId="42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6" borderId="43" xfId="0" applyFont="1" applyFill="1" applyBorder="1" applyAlignment="1">
      <alignment horizontal="center" vertical="center"/>
    </xf>
    <xf numFmtId="0" fontId="3" fillId="6" borderId="4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readingOrder="2"/>
    </xf>
    <xf numFmtId="0" fontId="10" fillId="0" borderId="3" xfId="0" applyFont="1" applyBorder="1" applyAlignment="1">
      <alignment horizontal="center" vertical="center" readingOrder="2"/>
    </xf>
    <xf numFmtId="0" fontId="10" fillId="0" borderId="20" xfId="0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readingOrder="2"/>
    </xf>
    <xf numFmtId="0" fontId="10" fillId="0" borderId="11" xfId="0" applyFont="1" applyBorder="1" applyAlignment="1">
      <alignment horizontal="center" vertical="center" readingOrder="2"/>
    </xf>
    <xf numFmtId="0" fontId="3" fillId="4" borderId="41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 readingOrder="2"/>
    </xf>
    <xf numFmtId="0" fontId="8" fillId="0" borderId="9" xfId="0" applyFont="1" applyBorder="1" applyAlignment="1">
      <alignment horizontal="right" vertical="center" readingOrder="2"/>
    </xf>
    <xf numFmtId="0" fontId="8" fillId="0" borderId="10" xfId="0" applyFont="1" applyBorder="1" applyAlignment="1">
      <alignment horizontal="right" vertical="center" readingOrder="2"/>
    </xf>
    <xf numFmtId="0" fontId="10" fillId="0" borderId="2" xfId="0" applyFont="1" applyBorder="1" applyAlignment="1">
      <alignment horizontal="center" vertical="center" readingOrder="2"/>
    </xf>
    <xf numFmtId="3" fontId="20" fillId="3" borderId="15" xfId="0" applyNumberFormat="1" applyFont="1" applyFill="1" applyBorder="1" applyAlignment="1">
      <alignment horizontal="center" vertical="center"/>
    </xf>
    <xf numFmtId="3" fontId="19" fillId="0" borderId="16" xfId="0" applyNumberFormat="1" applyFont="1" applyBorder="1" applyAlignment="1">
      <alignment horizontal="center" vertical="center" readingOrder="2"/>
    </xf>
    <xf numFmtId="3" fontId="19" fillId="0" borderId="14" xfId="0" applyNumberFormat="1" applyFont="1" applyBorder="1" applyAlignment="1">
      <alignment horizontal="center" vertical="center" readingOrder="2"/>
    </xf>
    <xf numFmtId="3" fontId="19" fillId="0" borderId="17" xfId="0" applyNumberFormat="1" applyFont="1" applyBorder="1" applyAlignment="1">
      <alignment horizontal="center" vertical="center" readingOrder="2"/>
    </xf>
    <xf numFmtId="0" fontId="3" fillId="7" borderId="13" xfId="0" applyFont="1" applyFill="1" applyBorder="1" applyAlignment="1">
      <alignment horizontal="center" vertical="center" wrapText="1"/>
    </xf>
    <xf numFmtId="3" fontId="20" fillId="3" borderId="16" xfId="0" applyNumberFormat="1" applyFont="1" applyFill="1" applyBorder="1" applyAlignment="1">
      <alignment horizontal="center" vertical="center"/>
    </xf>
    <xf numFmtId="3" fontId="20" fillId="3" borderId="14" xfId="0" applyNumberFormat="1" applyFont="1" applyFill="1" applyBorder="1" applyAlignment="1">
      <alignment horizontal="center" vertical="center"/>
    </xf>
    <xf numFmtId="3" fontId="20" fillId="3" borderId="1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 readingOrder="2"/>
    </xf>
    <xf numFmtId="0" fontId="12" fillId="0" borderId="0" xfId="0" applyFont="1" applyBorder="1" applyAlignment="1">
      <alignment horizontal="center" vertical="center" wrapText="1" readingOrder="2"/>
    </xf>
    <xf numFmtId="0" fontId="14" fillId="0" borderId="4" xfId="0" applyFont="1" applyBorder="1" applyAlignment="1">
      <alignment horizontal="center" vertical="center" readingOrder="2"/>
    </xf>
    <xf numFmtId="0" fontId="14" fillId="0" borderId="11" xfId="0" applyFont="1" applyBorder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12" fillId="0" borderId="47" xfId="0" applyFont="1" applyBorder="1" applyAlignment="1">
      <alignment horizontal="center" vertical="center" readingOrder="2"/>
    </xf>
    <xf numFmtId="0" fontId="12" fillId="0" borderId="48" xfId="0" applyFont="1" applyBorder="1" applyAlignment="1">
      <alignment horizontal="center" vertical="center" readingOrder="2"/>
    </xf>
    <xf numFmtId="0" fontId="17" fillId="7" borderId="49" xfId="0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readingOrder="2"/>
    </xf>
    <xf numFmtId="0" fontId="12" fillId="0" borderId="2" xfId="0" applyFont="1" applyBorder="1" applyAlignment="1">
      <alignment horizontal="center" vertical="center" readingOrder="2"/>
    </xf>
    <xf numFmtId="0" fontId="14" fillId="0" borderId="0" xfId="0" applyFont="1" applyBorder="1" applyAlignment="1">
      <alignment horizontal="center" vertical="center" readingOrder="2"/>
    </xf>
    <xf numFmtId="0" fontId="14" fillId="0" borderId="28" xfId="0" applyFont="1" applyBorder="1" applyAlignment="1">
      <alignment horizontal="center" vertical="center" readingOrder="2"/>
    </xf>
    <xf numFmtId="0" fontId="10" fillId="4" borderId="43" xfId="0" applyFont="1" applyFill="1" applyBorder="1" applyAlignment="1">
      <alignment horizontal="center" vertical="center" readingOrder="2"/>
    </xf>
    <xf numFmtId="0" fontId="10" fillId="4" borderId="44" xfId="0" applyFont="1" applyFill="1" applyBorder="1" applyAlignment="1">
      <alignment horizontal="center" vertical="center" readingOrder="2"/>
    </xf>
    <xf numFmtId="0" fontId="16" fillId="7" borderId="38" xfId="0" applyFont="1" applyFill="1" applyBorder="1" applyAlignment="1">
      <alignment horizontal="center" vertical="center" wrapText="1" readingOrder="2"/>
    </xf>
    <xf numFmtId="0" fontId="16" fillId="7" borderId="41" xfId="0" applyFont="1" applyFill="1" applyBorder="1" applyAlignment="1">
      <alignment horizontal="center" vertical="center" wrapText="1" readingOrder="2"/>
    </xf>
    <xf numFmtId="0" fontId="17" fillId="7" borderId="39" xfId="0" applyFont="1" applyFill="1" applyBorder="1" applyAlignment="1">
      <alignment horizontal="center" vertical="center"/>
    </xf>
    <xf numFmtId="0" fontId="17" fillId="7" borderId="15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readingOrder="2"/>
    </xf>
    <xf numFmtId="0" fontId="17" fillId="7" borderId="39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17" fillId="7" borderId="40" xfId="0" applyFont="1" applyFill="1" applyBorder="1" applyAlignment="1">
      <alignment horizontal="center" vertical="center"/>
    </xf>
    <xf numFmtId="0" fontId="17" fillId="7" borderId="42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right" vertical="center" readingOrder="2"/>
    </xf>
    <xf numFmtId="0" fontId="14" fillId="0" borderId="9" xfId="0" applyFont="1" applyBorder="1" applyAlignment="1">
      <alignment horizontal="right" vertical="center" readingOrder="2"/>
    </xf>
    <xf numFmtId="0" fontId="14" fillId="0" borderId="10" xfId="0" applyFont="1" applyBorder="1" applyAlignment="1">
      <alignment horizontal="right" vertical="center" readingOrder="2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10" fillId="7" borderId="39" xfId="0" applyFont="1" applyFill="1" applyBorder="1" applyAlignment="1">
      <alignment horizontal="center" vertical="center" wrapText="1" readingOrder="2"/>
    </xf>
    <xf numFmtId="0" fontId="10" fillId="7" borderId="15" xfId="0" applyFont="1" applyFill="1" applyBorder="1" applyAlignment="1">
      <alignment horizontal="center" vertical="center" wrapText="1" readingOrder="2"/>
    </xf>
    <xf numFmtId="0" fontId="10" fillId="7" borderId="39" xfId="0" applyFont="1" applyFill="1" applyBorder="1" applyAlignment="1">
      <alignment horizontal="center" vertical="center" readingOrder="2"/>
    </xf>
    <xf numFmtId="0" fontId="10" fillId="7" borderId="15" xfId="0" applyFont="1" applyFill="1" applyBorder="1" applyAlignment="1">
      <alignment horizontal="center" vertical="center" readingOrder="2"/>
    </xf>
    <xf numFmtId="0" fontId="10" fillId="0" borderId="5" xfId="0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readingOrder="2"/>
    </xf>
    <xf numFmtId="0" fontId="13" fillId="0" borderId="10" xfId="0" applyFont="1" applyBorder="1" applyAlignment="1">
      <alignment horizontal="center" vertical="center" readingOrder="2"/>
    </xf>
    <xf numFmtId="0" fontId="13" fillId="0" borderId="8" xfId="0" applyFont="1" applyBorder="1" applyAlignment="1">
      <alignment horizontal="center" vertical="center" readingOrder="2"/>
    </xf>
    <xf numFmtId="0" fontId="3" fillId="4" borderId="43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right" vertical="center" readingOrder="2"/>
    </xf>
    <xf numFmtId="0" fontId="12" fillId="0" borderId="9" xfId="0" applyFont="1" applyBorder="1" applyAlignment="1">
      <alignment horizontal="right" vertical="center" readingOrder="2"/>
    </xf>
    <xf numFmtId="0" fontId="10" fillId="3" borderId="41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 applyProtection="1">
      <alignment horizontal="center" vertical="center" wrapText="1"/>
      <protection locked="0"/>
    </xf>
    <xf numFmtId="0" fontId="3" fillId="4" borderId="4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readingOrder="2"/>
    </xf>
    <xf numFmtId="0" fontId="12" fillId="0" borderId="10" xfId="0" applyFont="1" applyBorder="1" applyAlignment="1">
      <alignment horizontal="center" vertical="center" readingOrder="2"/>
    </xf>
    <xf numFmtId="0" fontId="10" fillId="0" borderId="8" xfId="0" applyFont="1" applyBorder="1" applyAlignment="1">
      <alignment horizontal="center" vertical="center" readingOrder="2"/>
    </xf>
    <xf numFmtId="0" fontId="10" fillId="0" borderId="9" xfId="0" applyFont="1" applyBorder="1" applyAlignment="1">
      <alignment horizontal="center" vertical="center" readingOrder="2"/>
    </xf>
    <xf numFmtId="0" fontId="14" fillId="0" borderId="9" xfId="0" applyFont="1" applyBorder="1" applyAlignment="1">
      <alignment horizontal="center" vertical="center" readingOrder="2"/>
    </xf>
    <xf numFmtId="0" fontId="14" fillId="0" borderId="10" xfId="0" applyFont="1" applyBorder="1" applyAlignment="1">
      <alignment horizontal="center" vertical="center" readingOrder="2"/>
    </xf>
    <xf numFmtId="0" fontId="10" fillId="0" borderId="55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 readingOrder="2"/>
    </xf>
    <xf numFmtId="0" fontId="10" fillId="0" borderId="24" xfId="0" applyFont="1" applyBorder="1" applyAlignment="1">
      <alignment horizontal="center" vertical="center" wrapText="1" readingOrder="2"/>
    </xf>
    <xf numFmtId="0" fontId="10" fillId="0" borderId="2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readingOrder="2"/>
    </xf>
    <xf numFmtId="0" fontId="10" fillId="0" borderId="5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 readingOrder="2"/>
    </xf>
    <xf numFmtId="0" fontId="8" fillId="0" borderId="5" xfId="0" applyFont="1" applyBorder="1" applyAlignment="1">
      <alignment horizontal="center" vertical="center" wrapText="1" readingOrder="2"/>
    </xf>
    <xf numFmtId="0" fontId="14" fillId="0" borderId="3" xfId="0" applyFont="1" applyBorder="1" applyAlignment="1">
      <alignment horizontal="center" vertical="center" wrapText="1" readingOrder="2"/>
    </xf>
    <xf numFmtId="0" fontId="14" fillId="0" borderId="2" xfId="0" applyFont="1" applyBorder="1" applyAlignment="1">
      <alignment horizontal="center" vertical="center" wrapText="1" readingOrder="2"/>
    </xf>
    <xf numFmtId="0" fontId="14" fillId="0" borderId="11" xfId="0" applyFont="1" applyBorder="1" applyAlignment="1">
      <alignment horizontal="center" vertical="center" wrapText="1" readingOrder="2"/>
    </xf>
    <xf numFmtId="0" fontId="14" fillId="0" borderId="5" xfId="0" applyFont="1" applyBorder="1" applyAlignment="1">
      <alignment horizontal="center" vertical="center" wrapText="1" readingOrder="2"/>
    </xf>
    <xf numFmtId="0" fontId="14" fillId="0" borderId="5" xfId="0" applyFont="1" applyBorder="1" applyAlignment="1">
      <alignment horizontal="center" vertical="center" readingOrder="2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/>
    <cellStyle name="Normal 3" xfId="2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1E0E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1</xdr:rowOff>
    </xdr:from>
    <xdr:to>
      <xdr:col>5</xdr:col>
      <xdr:colOff>274863</xdr:colOff>
      <xdr:row>5</xdr:row>
      <xdr:rowOff>190500</xdr:rowOff>
    </xdr:to>
    <xdr:pic>
      <xdr:nvPicPr>
        <xdr:cNvPr id="2" name="Picture 1" descr="49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3681587" y="1"/>
          <a:ext cx="1360713" cy="1209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1028700</xdr:colOff>
      <xdr:row>2</xdr:row>
      <xdr:rowOff>68036</xdr:rowOff>
    </xdr:to>
    <xdr:pic>
      <xdr:nvPicPr>
        <xdr:cNvPr id="2" name="Picture 1" descr="49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3821265" y="381000"/>
          <a:ext cx="1028700" cy="9388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1028700</xdr:colOff>
      <xdr:row>2</xdr:row>
      <xdr:rowOff>62593</xdr:rowOff>
    </xdr:to>
    <xdr:pic>
      <xdr:nvPicPr>
        <xdr:cNvPr id="2" name="Picture 1" descr="49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2805175" y="390525"/>
          <a:ext cx="1028700" cy="9388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1028700</xdr:colOff>
      <xdr:row>4</xdr:row>
      <xdr:rowOff>337978</xdr:rowOff>
    </xdr:to>
    <xdr:pic>
      <xdr:nvPicPr>
        <xdr:cNvPr id="2" name="Picture 1" descr="49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0314862" y="369094"/>
          <a:ext cx="1028700" cy="9388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480686</xdr:colOff>
      <xdr:row>2</xdr:row>
      <xdr:rowOff>51632</xdr:rowOff>
    </xdr:to>
    <xdr:pic>
      <xdr:nvPicPr>
        <xdr:cNvPr id="2" name="Picture 1" descr="49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8014074" y="365342"/>
          <a:ext cx="1028700" cy="9388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683419</xdr:colOff>
      <xdr:row>2</xdr:row>
      <xdr:rowOff>272143</xdr:rowOff>
    </xdr:to>
    <xdr:pic>
      <xdr:nvPicPr>
        <xdr:cNvPr id="2" name="Picture 1" descr="49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2327019" y="214313"/>
          <a:ext cx="1028700" cy="9388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1028700</xdr:colOff>
      <xdr:row>5</xdr:row>
      <xdr:rowOff>236424</xdr:rowOff>
    </xdr:to>
    <xdr:pic>
      <xdr:nvPicPr>
        <xdr:cNvPr id="2" name="Picture 1" descr="49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7231143" y="821531"/>
          <a:ext cx="1028700" cy="9388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1028700</xdr:colOff>
      <xdr:row>5</xdr:row>
      <xdr:rowOff>136072</xdr:rowOff>
    </xdr:to>
    <xdr:pic>
      <xdr:nvPicPr>
        <xdr:cNvPr id="2" name="Picture 1" descr="49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3998157" y="816429"/>
          <a:ext cx="1028700" cy="93889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1028700</xdr:colOff>
      <xdr:row>2</xdr:row>
      <xdr:rowOff>734786</xdr:rowOff>
    </xdr:to>
    <xdr:pic>
      <xdr:nvPicPr>
        <xdr:cNvPr id="2" name="Picture 1" descr="49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3072872" y="381000"/>
          <a:ext cx="1028700" cy="938893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ex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180000"/>
              </a:schemeClr>
            </a:gs>
            <a:gs pos="100000">
              <a:schemeClr val="phClr">
                <a:shade val="45000"/>
                <a:satMod val="120000"/>
              </a:schemeClr>
            </a:gs>
          </a:gsLst>
          <a:path path="circle">
            <a:fillToRect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"/>
                <a:satMod val="110000"/>
              </a:schemeClr>
              <a:schemeClr val="phClr">
                <a:tint val="60000"/>
                <a:satMod val="42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21"/>
  <sheetViews>
    <sheetView rightToLeft="1" workbookViewId="0">
      <selection activeCell="H15" sqref="A14:H15"/>
    </sheetView>
  </sheetViews>
  <sheetFormatPr defaultColWidth="9" defaultRowHeight="50.1" customHeight="1"/>
  <cols>
    <col min="1" max="1" width="15.75" style="1" customWidth="1"/>
    <col min="2" max="7" width="9" style="1"/>
    <col min="8" max="8" width="25.25" style="1" bestFit="1" customWidth="1"/>
    <col min="9" max="16384" width="9" style="1"/>
  </cols>
  <sheetData>
    <row r="1" spans="1:8" ht="15.75">
      <c r="H1" s="2"/>
    </row>
    <row r="2" spans="1:8" ht="17.25" customHeight="1">
      <c r="A2" s="160"/>
      <c r="B2" s="160"/>
      <c r="C2" s="160"/>
      <c r="D2" s="160"/>
      <c r="E2" s="160"/>
      <c r="F2" s="160"/>
      <c r="G2" s="160"/>
      <c r="H2" s="160"/>
    </row>
    <row r="3" spans="1:8" ht="15.75">
      <c r="A3" s="160"/>
      <c r="B3" s="160"/>
      <c r="C3" s="160"/>
      <c r="D3" s="160"/>
      <c r="E3" s="160"/>
      <c r="F3" s="160"/>
      <c r="G3" s="160"/>
      <c r="H3" s="160"/>
    </row>
    <row r="4" spans="1:8" ht="15.75">
      <c r="A4" s="160"/>
      <c r="B4" s="160"/>
      <c r="C4" s="160"/>
      <c r="D4" s="160"/>
      <c r="E4" s="160"/>
      <c r="F4" s="160"/>
      <c r="G4" s="160"/>
      <c r="H4" s="160"/>
    </row>
    <row r="5" spans="1:8" ht="15.75">
      <c r="A5" s="3"/>
    </row>
    <row r="6" spans="1:8" ht="48" customHeight="1">
      <c r="A6" s="161" t="s">
        <v>205</v>
      </c>
      <c r="B6" s="161"/>
      <c r="C6" s="161"/>
      <c r="D6" s="161"/>
      <c r="E6" s="161"/>
      <c r="F6" s="161"/>
      <c r="G6" s="161"/>
      <c r="H6" s="161"/>
    </row>
    <row r="7" spans="1:8" ht="15.75">
      <c r="A7" s="3"/>
    </row>
    <row r="8" spans="1:8" ht="15.75">
      <c r="A8" s="3"/>
    </row>
    <row r="9" spans="1:8" ht="15.75">
      <c r="A9" s="3"/>
    </row>
    <row r="10" spans="1:8" ht="15.75">
      <c r="A10" s="161" t="s">
        <v>212</v>
      </c>
      <c r="B10" s="161"/>
      <c r="C10" s="161"/>
      <c r="D10" s="161"/>
      <c r="E10" s="161"/>
      <c r="F10" s="161"/>
      <c r="G10" s="161"/>
      <c r="H10" s="161"/>
    </row>
    <row r="11" spans="1:8" ht="15.75">
      <c r="A11" s="4"/>
      <c r="B11" s="4"/>
      <c r="C11" s="4"/>
      <c r="D11" s="4"/>
      <c r="E11" s="4"/>
      <c r="F11" s="4"/>
      <c r="G11" s="4"/>
      <c r="H11" s="4"/>
    </row>
    <row r="12" spans="1:8" ht="15.75">
      <c r="A12" s="161" t="s">
        <v>207</v>
      </c>
      <c r="B12" s="161"/>
      <c r="C12" s="161"/>
      <c r="D12" s="161"/>
      <c r="E12" s="161"/>
      <c r="F12" s="161"/>
      <c r="G12" s="161"/>
      <c r="H12" s="161"/>
    </row>
    <row r="13" spans="1:8" ht="15.75">
      <c r="A13" s="7"/>
      <c r="B13" s="7"/>
      <c r="C13" s="7"/>
      <c r="D13" s="7"/>
      <c r="E13" s="7"/>
      <c r="F13" s="7"/>
      <c r="G13" s="7"/>
      <c r="H13" s="7"/>
    </row>
    <row r="14" spans="1:8" ht="34.5" customHeight="1">
      <c r="A14" s="161" t="s">
        <v>206</v>
      </c>
      <c r="B14" s="161"/>
      <c r="C14" s="161"/>
      <c r="D14" s="161"/>
      <c r="E14" s="161"/>
      <c r="F14" s="161"/>
      <c r="G14" s="161"/>
      <c r="H14" s="161"/>
    </row>
    <row r="15" spans="1:8" ht="15.75">
      <c r="A15" s="8"/>
    </row>
    <row r="16" spans="1:8" ht="15.75">
      <c r="A16" s="8"/>
    </row>
    <row r="17" spans="1:8" ht="15.75">
      <c r="A17" s="8"/>
    </row>
    <row r="18" spans="1:8" ht="39" customHeight="1">
      <c r="A18" s="161" t="s">
        <v>122</v>
      </c>
      <c r="B18" s="161"/>
      <c r="C18" s="161"/>
      <c r="D18" s="161"/>
      <c r="E18" s="161"/>
      <c r="F18" s="161"/>
      <c r="G18" s="161"/>
      <c r="H18" s="161"/>
    </row>
    <row r="19" spans="1:8" ht="58.5" customHeight="1">
      <c r="A19" s="161" t="s">
        <v>114</v>
      </c>
      <c r="B19" s="161"/>
      <c r="C19" s="161"/>
      <c r="D19" s="161"/>
      <c r="E19" s="161"/>
      <c r="F19" s="161"/>
      <c r="G19" s="161"/>
      <c r="H19" s="161"/>
    </row>
    <row r="20" spans="1:8" ht="15.75">
      <c r="A20" s="5"/>
    </row>
    <row r="21" spans="1:8" ht="15.75">
      <c r="A21" s="5"/>
    </row>
  </sheetData>
  <mergeCells count="7">
    <mergeCell ref="A2:H4"/>
    <mergeCell ref="A19:H19"/>
    <mergeCell ref="A6:H6"/>
    <mergeCell ref="A10:H10"/>
    <mergeCell ref="A12:H12"/>
    <mergeCell ref="A14:H14"/>
    <mergeCell ref="A18:H18"/>
  </mergeCells>
  <printOptions horizontalCentered="1" verticalCentered="1"/>
  <pageMargins left="0" right="0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J19"/>
  <sheetViews>
    <sheetView rightToLeft="1" tabSelected="1" zoomScale="70" zoomScaleNormal="70" workbookViewId="0">
      <selection activeCell="M12" sqref="M12"/>
    </sheetView>
  </sheetViews>
  <sheetFormatPr defaultColWidth="9" defaultRowHeight="22.5"/>
  <cols>
    <col min="1" max="1" width="7.875" style="9" customWidth="1"/>
    <col min="2" max="2" width="56.625" style="9" customWidth="1"/>
    <col min="3" max="3" width="13.375" style="9" customWidth="1"/>
    <col min="4" max="4" width="18.75" style="9" bestFit="1" customWidth="1"/>
    <col min="5" max="5" width="17.25" style="9" bestFit="1" customWidth="1"/>
    <col min="6" max="6" width="26.25" style="9" bestFit="1" customWidth="1"/>
    <col min="7" max="7" width="17.875" style="9" bestFit="1" customWidth="1"/>
    <col min="8" max="8" width="15.25" style="9" bestFit="1" customWidth="1"/>
    <col min="9" max="9" width="16.25" style="9" customWidth="1"/>
    <col min="10" max="10" width="11" style="9" bestFit="1" customWidth="1"/>
    <col min="11" max="16384" width="9" style="9"/>
  </cols>
  <sheetData>
    <row r="1" spans="2:10" ht="30" customHeight="1" thickBot="1"/>
    <row r="2" spans="2:10" ht="68.25" customHeight="1" thickTop="1">
      <c r="B2" s="185"/>
      <c r="C2" s="186"/>
      <c r="D2" s="187"/>
      <c r="E2" s="187" t="s">
        <v>208</v>
      </c>
      <c r="F2" s="187"/>
      <c r="G2" s="187"/>
      <c r="H2" s="187"/>
      <c r="I2" s="187"/>
      <c r="J2" s="194"/>
    </row>
    <row r="3" spans="2:10" ht="63.75" customHeight="1">
      <c r="B3" s="188" t="s">
        <v>101</v>
      </c>
      <c r="C3" s="189"/>
      <c r="D3" s="190"/>
      <c r="E3" s="195" t="s">
        <v>206</v>
      </c>
      <c r="F3" s="196"/>
      <c r="G3" s="196"/>
      <c r="H3" s="196"/>
      <c r="I3" s="196"/>
      <c r="J3" s="197"/>
    </row>
    <row r="4" spans="2:10" ht="45" customHeight="1" thickBot="1">
      <c r="B4" s="191" t="s">
        <v>213</v>
      </c>
      <c r="C4" s="192"/>
      <c r="D4" s="193"/>
      <c r="E4" s="198"/>
      <c r="F4" s="199"/>
      <c r="G4" s="199"/>
      <c r="H4" s="199"/>
      <c r="I4" s="199"/>
      <c r="J4" s="200"/>
    </row>
    <row r="5" spans="2:10" ht="45" customHeight="1" thickTop="1" thickBot="1">
      <c r="B5" s="162" t="s">
        <v>37</v>
      </c>
      <c r="C5" s="163"/>
      <c r="D5" s="163"/>
      <c r="E5" s="163"/>
      <c r="F5" s="163"/>
      <c r="G5" s="163"/>
      <c r="H5" s="163"/>
      <c r="I5" s="163"/>
      <c r="J5" s="163"/>
    </row>
    <row r="6" spans="2:10" ht="48" customHeight="1" thickBot="1">
      <c r="B6" s="164"/>
      <c r="C6" s="165"/>
      <c r="D6" s="165"/>
      <c r="E6" s="165"/>
      <c r="F6" s="165"/>
      <c r="G6" s="165"/>
      <c r="H6" s="176" t="s">
        <v>39</v>
      </c>
      <c r="I6" s="176"/>
      <c r="J6" s="176"/>
    </row>
    <row r="7" spans="2:10" ht="23.25" customHeight="1" thickTop="1">
      <c r="B7" s="18" t="s">
        <v>40</v>
      </c>
      <c r="C7" s="166" t="s">
        <v>135</v>
      </c>
      <c r="D7" s="166" t="s">
        <v>89</v>
      </c>
      <c r="E7" s="177" t="s">
        <v>194</v>
      </c>
      <c r="F7" s="166" t="s">
        <v>134</v>
      </c>
      <c r="G7" s="166"/>
      <c r="H7" s="166"/>
      <c r="I7" s="170" t="s">
        <v>3</v>
      </c>
      <c r="J7" s="171"/>
    </row>
    <row r="8" spans="2:10">
      <c r="B8" s="19" t="s">
        <v>137</v>
      </c>
      <c r="C8" s="167"/>
      <c r="D8" s="167"/>
      <c r="E8" s="178"/>
      <c r="F8" s="88" t="s">
        <v>46</v>
      </c>
      <c r="G8" s="88" t="s">
        <v>135</v>
      </c>
      <c r="H8" s="88" t="s">
        <v>136</v>
      </c>
      <c r="I8" s="172"/>
      <c r="J8" s="173"/>
    </row>
    <row r="9" spans="2:10" ht="26.25" thickBot="1">
      <c r="B9" s="152">
        <f>برنامه!I14</f>
        <v>0</v>
      </c>
      <c r="C9" s="150">
        <f>برنامه!I15</f>
        <v>0</v>
      </c>
      <c r="D9" s="150">
        <f>برنامه!I16</f>
        <v>0</v>
      </c>
      <c r="E9" s="150">
        <f>برنامه!I17</f>
        <v>0</v>
      </c>
      <c r="F9" s="151">
        <f>برنامه!G25</f>
        <v>0</v>
      </c>
      <c r="G9" s="151">
        <f>برنامه!G26</f>
        <v>0</v>
      </c>
      <c r="H9" s="151">
        <f>برنامه!G27</f>
        <v>0</v>
      </c>
      <c r="I9" s="174">
        <f>SUM(B9:H9)</f>
        <v>0</v>
      </c>
      <c r="J9" s="175"/>
    </row>
    <row r="10" spans="2:10" ht="54.75" customHeight="1" thickTop="1" thickBot="1">
      <c r="B10" s="12"/>
      <c r="C10" s="12"/>
      <c r="D10" s="10"/>
      <c r="E10" s="10"/>
      <c r="F10" s="10"/>
      <c r="G10" s="11"/>
      <c r="H10" s="12"/>
      <c r="I10" s="12"/>
      <c r="J10" s="12"/>
    </row>
    <row r="11" spans="2:10" ht="54.75" customHeight="1" thickBot="1">
      <c r="B11" s="117" t="s">
        <v>97</v>
      </c>
      <c r="C11" s="182" t="s">
        <v>109</v>
      </c>
      <c r="D11" s="183"/>
      <c r="E11" s="111"/>
      <c r="F11" s="13"/>
      <c r="G11" s="179" t="s">
        <v>218</v>
      </c>
      <c r="H11" s="180"/>
      <c r="I11" s="180"/>
      <c r="J11" s="181"/>
    </row>
    <row r="12" spans="2:10" ht="26.25" thickBot="1">
      <c r="B12" s="118" t="s">
        <v>98</v>
      </c>
      <c r="C12" s="210"/>
      <c r="D12" s="211"/>
      <c r="E12" s="184" t="s">
        <v>133</v>
      </c>
      <c r="F12" s="184"/>
      <c r="G12" s="168" t="s">
        <v>219</v>
      </c>
      <c r="H12" s="169"/>
      <c r="I12" s="168" t="s">
        <v>220</v>
      </c>
      <c r="J12" s="169"/>
    </row>
    <row r="13" spans="2:10" ht="26.25" thickBot="1">
      <c r="B13" s="118" t="s">
        <v>99</v>
      </c>
      <c r="C13" s="214"/>
      <c r="D13" s="214"/>
      <c r="E13" s="110"/>
      <c r="F13" s="13"/>
      <c r="G13" s="208"/>
      <c r="H13" s="209"/>
      <c r="I13" s="208"/>
      <c r="J13" s="209"/>
    </row>
    <row r="14" spans="2:10" ht="26.25" thickBot="1">
      <c r="B14" s="119" t="s">
        <v>100</v>
      </c>
      <c r="C14" s="212"/>
      <c r="D14" s="213"/>
      <c r="E14" s="110"/>
      <c r="F14" s="13"/>
      <c r="G14" s="13"/>
      <c r="H14" s="12"/>
      <c r="I14" s="12"/>
      <c r="J14" s="12"/>
    </row>
    <row r="15" spans="2:10" ht="46.5" customHeight="1">
      <c r="B15" s="14"/>
      <c r="C15" s="14"/>
      <c r="D15" s="14"/>
      <c r="E15" s="14"/>
      <c r="F15" s="14"/>
      <c r="G15" s="14"/>
      <c r="H15" s="15"/>
      <c r="I15" s="15"/>
      <c r="J15" s="15"/>
    </row>
    <row r="16" spans="2:10" ht="23.25" thickBot="1">
      <c r="B16" s="207"/>
      <c r="C16" s="207"/>
      <c r="D16" s="207"/>
      <c r="E16" s="87"/>
      <c r="F16" s="16"/>
      <c r="G16" s="207"/>
      <c r="H16" s="207"/>
      <c r="I16" s="16"/>
      <c r="J16" s="16"/>
    </row>
    <row r="17" spans="2:10" ht="23.25" thickTop="1">
      <c r="B17" s="201" t="s">
        <v>129</v>
      </c>
      <c r="C17" s="203"/>
      <c r="D17" s="201" t="s">
        <v>130</v>
      </c>
      <c r="E17" s="203"/>
      <c r="F17" s="112" t="s">
        <v>131</v>
      </c>
      <c r="G17" s="112" t="s">
        <v>132</v>
      </c>
      <c r="H17" s="201" t="s">
        <v>191</v>
      </c>
      <c r="I17" s="202"/>
      <c r="J17" s="203"/>
    </row>
    <row r="18" spans="2:10" ht="23.25" thickBot="1">
      <c r="B18" s="204" t="s">
        <v>110</v>
      </c>
      <c r="C18" s="206"/>
      <c r="D18" s="204" t="s">
        <v>110</v>
      </c>
      <c r="E18" s="206"/>
      <c r="F18" s="106" t="s">
        <v>110</v>
      </c>
      <c r="G18" s="106" t="s">
        <v>110</v>
      </c>
      <c r="H18" s="204" t="s">
        <v>110</v>
      </c>
      <c r="I18" s="205"/>
      <c r="J18" s="206"/>
    </row>
    <row r="19" spans="2:10" ht="30" customHeight="1" thickTop="1"/>
  </sheetData>
  <sheetProtection formatCells="0" formatColumns="0" formatRows="0" insertColumns="0" insertRows="0" insertHyperlinks="0" deleteColumns="0" deleteRows="0" sort="0" autoFilter="0" pivotTables="0"/>
  <mergeCells count="32">
    <mergeCell ref="G13:H13"/>
    <mergeCell ref="I13:J13"/>
    <mergeCell ref="G16:H16"/>
    <mergeCell ref="C12:D12"/>
    <mergeCell ref="C14:D14"/>
    <mergeCell ref="C13:D13"/>
    <mergeCell ref="H17:J17"/>
    <mergeCell ref="H18:J18"/>
    <mergeCell ref="D17:E17"/>
    <mergeCell ref="D18:E18"/>
    <mergeCell ref="B16:D16"/>
    <mergeCell ref="B17:C17"/>
    <mergeCell ref="B18:C18"/>
    <mergeCell ref="B2:D2"/>
    <mergeCell ref="B3:D3"/>
    <mergeCell ref="B4:D4"/>
    <mergeCell ref="E2:J2"/>
    <mergeCell ref="E3:J4"/>
    <mergeCell ref="B5:J5"/>
    <mergeCell ref="B6:G6"/>
    <mergeCell ref="D7:D8"/>
    <mergeCell ref="F7:H7"/>
    <mergeCell ref="G12:H12"/>
    <mergeCell ref="I12:J12"/>
    <mergeCell ref="I7:J8"/>
    <mergeCell ref="I9:J9"/>
    <mergeCell ref="H6:J6"/>
    <mergeCell ref="E7:E8"/>
    <mergeCell ref="G11:J11"/>
    <mergeCell ref="C7:C8"/>
    <mergeCell ref="C11:D11"/>
    <mergeCell ref="E12:F12"/>
  </mergeCells>
  <printOptions horizontalCentered="1" verticalCentered="1"/>
  <pageMargins left="0" right="0" top="0" bottom="0" header="0.31496062992125984" footer="0.31496062992125984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14999847407452621"/>
    <pageSetUpPr fitToPage="1"/>
  </sheetPr>
  <dimension ref="B1:K35"/>
  <sheetViews>
    <sheetView rightToLeft="1" zoomScalePageLayoutView="40" workbookViewId="0">
      <selection activeCell="B7" sqref="B7:D7"/>
    </sheetView>
  </sheetViews>
  <sheetFormatPr defaultColWidth="9" defaultRowHeight="15.75"/>
  <cols>
    <col min="1" max="1" width="7.625" style="1" customWidth="1"/>
    <col min="2" max="2" width="25.875" style="1" customWidth="1"/>
    <col min="3" max="3" width="49.25" style="1" customWidth="1"/>
    <col min="4" max="4" width="24.125" style="1" customWidth="1"/>
    <col min="5" max="5" width="17.625" style="1" customWidth="1"/>
    <col min="6" max="6" width="19.875" style="1" bestFit="1" customWidth="1"/>
    <col min="7" max="7" width="16.125" style="1" bestFit="1" customWidth="1"/>
    <col min="8" max="8" width="9.5" style="1" bestFit="1" customWidth="1"/>
    <col min="9" max="9" width="15.5" style="1" customWidth="1"/>
    <col min="10" max="10" width="7.625" style="1" customWidth="1"/>
    <col min="11" max="11" width="14.375" style="6" bestFit="1" customWidth="1"/>
    <col min="12" max="16384" width="9" style="1"/>
  </cols>
  <sheetData>
    <row r="1" spans="2:11" ht="30.75" customHeight="1" thickBot="1"/>
    <row r="2" spans="2:11" s="9" customFormat="1" ht="69" customHeight="1">
      <c r="B2" s="243" t="s">
        <v>209</v>
      </c>
      <c r="C2" s="238"/>
      <c r="D2" s="238" t="s">
        <v>208</v>
      </c>
      <c r="E2" s="238"/>
      <c r="F2" s="238"/>
      <c r="G2" s="238"/>
      <c r="H2" s="238"/>
      <c r="I2" s="239"/>
      <c r="K2" s="17"/>
    </row>
    <row r="3" spans="2:11" s="9" customFormat="1" ht="45" customHeight="1">
      <c r="B3" s="244" t="s">
        <v>114</v>
      </c>
      <c r="C3" s="240"/>
      <c r="D3" s="240"/>
      <c r="E3" s="240"/>
      <c r="F3" s="240"/>
      <c r="G3" s="240"/>
      <c r="H3" s="240"/>
      <c r="I3" s="241"/>
      <c r="K3" s="17"/>
    </row>
    <row r="4" spans="2:11" s="9" customFormat="1" ht="45" customHeight="1" thickBot="1">
      <c r="B4" s="245" t="s">
        <v>212</v>
      </c>
      <c r="C4" s="246"/>
      <c r="D4" s="246" t="s">
        <v>210</v>
      </c>
      <c r="E4" s="246"/>
      <c r="F4" s="246"/>
      <c r="G4" s="246"/>
      <c r="H4" s="246"/>
      <c r="I4" s="247"/>
      <c r="K4" s="17"/>
    </row>
    <row r="5" spans="2:11" ht="45" customHeight="1" thickBot="1">
      <c r="B5" s="248" t="s">
        <v>111</v>
      </c>
      <c r="C5" s="249"/>
      <c r="D5" s="249"/>
      <c r="E5" s="249"/>
      <c r="F5" s="249"/>
      <c r="G5" s="249"/>
      <c r="H5" s="249"/>
      <c r="I5" s="250"/>
    </row>
    <row r="6" spans="2:11" ht="30.75" customHeight="1">
      <c r="B6" s="20"/>
      <c r="C6" s="21"/>
      <c r="D6" s="21"/>
      <c r="E6" s="21"/>
      <c r="F6" s="21"/>
      <c r="G6" s="22"/>
      <c r="H6" s="22"/>
      <c r="I6" s="23"/>
    </row>
    <row r="7" spans="2:11" ht="30.75" customHeight="1" thickBot="1">
      <c r="B7" s="251" t="s">
        <v>112</v>
      </c>
      <c r="C7" s="252"/>
      <c r="D7" s="252"/>
      <c r="E7" s="21"/>
      <c r="F7" s="21"/>
      <c r="G7" s="24"/>
      <c r="H7" s="219" t="s">
        <v>0</v>
      </c>
      <c r="I7" s="242"/>
    </row>
    <row r="8" spans="2:11" ht="16.5" thickTop="1">
      <c r="B8" s="236" t="s">
        <v>28</v>
      </c>
      <c r="C8" s="228" t="s">
        <v>25</v>
      </c>
      <c r="D8" s="234" t="s">
        <v>26</v>
      </c>
      <c r="E8" s="228" t="s">
        <v>38</v>
      </c>
      <c r="F8" s="228" t="s">
        <v>36</v>
      </c>
      <c r="G8" s="228"/>
      <c r="H8" s="228"/>
      <c r="I8" s="232"/>
    </row>
    <row r="9" spans="2:11">
      <c r="B9" s="237"/>
      <c r="C9" s="233"/>
      <c r="D9" s="235"/>
      <c r="E9" s="233"/>
      <c r="F9" s="102" t="s">
        <v>58</v>
      </c>
      <c r="G9" s="102" t="s">
        <v>34</v>
      </c>
      <c r="H9" s="100" t="s">
        <v>27</v>
      </c>
      <c r="I9" s="109" t="s">
        <v>3</v>
      </c>
    </row>
    <row r="10" spans="2:11" ht="25.5">
      <c r="B10" s="224" t="s">
        <v>31</v>
      </c>
      <c r="C10" s="99" t="s">
        <v>192</v>
      </c>
      <c r="D10" s="99" t="s">
        <v>29</v>
      </c>
      <c r="E10" s="133">
        <f>I10</f>
        <v>0</v>
      </c>
      <c r="F10" s="133">
        <f>'حقوق و مزایای مستمر'!E24</f>
        <v>0</v>
      </c>
      <c r="G10" s="133">
        <f>'سایر هزینه های پرسنلی'!E29</f>
        <v>0</v>
      </c>
      <c r="H10" s="133">
        <f>'سایر هزینه ها'!G42</f>
        <v>0</v>
      </c>
      <c r="I10" s="134">
        <f>H10+G10+F10</f>
        <v>0</v>
      </c>
    </row>
    <row r="11" spans="2:11" ht="25.5">
      <c r="B11" s="224"/>
      <c r="C11" s="99" t="s">
        <v>193</v>
      </c>
      <c r="D11" s="99" t="s">
        <v>30</v>
      </c>
      <c r="E11" s="133">
        <f t="shared" ref="E11:E13" si="0">I11</f>
        <v>0</v>
      </c>
      <c r="F11" s="133">
        <f>'حقوق و مزایای مستمر'!F24</f>
        <v>0</v>
      </c>
      <c r="G11" s="133">
        <f>'سایر هزینه های پرسنلی'!F29</f>
        <v>0</v>
      </c>
      <c r="H11" s="133">
        <f>'سایر هزینه ها'!H42</f>
        <v>0</v>
      </c>
      <c r="I11" s="134">
        <f t="shared" ref="I11" si="1">H11+G11+F11</f>
        <v>0</v>
      </c>
      <c r="K11" s="29"/>
    </row>
    <row r="12" spans="2:11" ht="25.5">
      <c r="B12" s="224" t="s">
        <v>60</v>
      </c>
      <c r="C12" s="225"/>
      <c r="D12" s="225"/>
      <c r="E12" s="133">
        <f>I12</f>
        <v>0</v>
      </c>
      <c r="F12" s="153"/>
      <c r="G12" s="154">
        <f>'سایر هزینه های پرسنلی'!G29</f>
        <v>0</v>
      </c>
      <c r="H12" s="133">
        <f>'سایر هزینه ها'!I42</f>
        <v>0</v>
      </c>
      <c r="I12" s="134">
        <f>H12+G12+F12</f>
        <v>0</v>
      </c>
    </row>
    <row r="13" spans="2:11" ht="25.5">
      <c r="B13" s="224" t="s">
        <v>194</v>
      </c>
      <c r="C13" s="225"/>
      <c r="D13" s="225"/>
      <c r="E13" s="133">
        <f t="shared" si="0"/>
        <v>0</v>
      </c>
      <c r="F13" s="153"/>
      <c r="G13" s="154">
        <f>'سایر هزینه های پرسنلی'!H29</f>
        <v>0</v>
      </c>
      <c r="H13" s="133">
        <f>'سایر هزینه ها'!J42</f>
        <v>0</v>
      </c>
      <c r="I13" s="134">
        <f>H13+G13+F13</f>
        <v>0</v>
      </c>
      <c r="K13" s="95"/>
    </row>
    <row r="14" spans="2:11" ht="25.5">
      <c r="B14" s="215" t="s">
        <v>33</v>
      </c>
      <c r="C14" s="216"/>
      <c r="D14" s="97" t="s">
        <v>29</v>
      </c>
      <c r="E14" s="155">
        <f>E10</f>
        <v>0</v>
      </c>
      <c r="F14" s="155">
        <f t="shared" ref="F14:H14" si="2">F10</f>
        <v>0</v>
      </c>
      <c r="G14" s="155">
        <f t="shared" si="2"/>
        <v>0</v>
      </c>
      <c r="H14" s="155">
        <f t="shared" si="2"/>
        <v>0</v>
      </c>
      <c r="I14" s="156">
        <f>I10</f>
        <v>0</v>
      </c>
    </row>
    <row r="15" spans="2:11" ht="25.5">
      <c r="B15" s="215"/>
      <c r="C15" s="216"/>
      <c r="D15" s="97" t="s">
        <v>30</v>
      </c>
      <c r="E15" s="155">
        <f>E11</f>
        <v>0</v>
      </c>
      <c r="F15" s="155">
        <f t="shared" ref="F15:H15" si="3">F11</f>
        <v>0</v>
      </c>
      <c r="G15" s="155">
        <f t="shared" si="3"/>
        <v>0</v>
      </c>
      <c r="H15" s="155">
        <f t="shared" si="3"/>
        <v>0</v>
      </c>
      <c r="I15" s="156">
        <f>I11</f>
        <v>0</v>
      </c>
    </row>
    <row r="16" spans="2:11" ht="25.5">
      <c r="B16" s="215"/>
      <c r="C16" s="216"/>
      <c r="D16" s="97" t="s">
        <v>201</v>
      </c>
      <c r="E16" s="155">
        <f>E12</f>
        <v>0</v>
      </c>
      <c r="F16" s="155">
        <f t="shared" ref="F16:H16" si="4">F12</f>
        <v>0</v>
      </c>
      <c r="G16" s="155">
        <f t="shared" si="4"/>
        <v>0</v>
      </c>
      <c r="H16" s="155">
        <f t="shared" si="4"/>
        <v>0</v>
      </c>
      <c r="I16" s="156">
        <f>I12</f>
        <v>0</v>
      </c>
      <c r="K16" s="95"/>
    </row>
    <row r="17" spans="2:9" ht="25.5">
      <c r="B17" s="215"/>
      <c r="C17" s="216"/>
      <c r="D17" s="97" t="s">
        <v>195</v>
      </c>
      <c r="E17" s="155">
        <f>E13</f>
        <v>0</v>
      </c>
      <c r="F17" s="155">
        <f t="shared" ref="F17:H17" si="5">F13</f>
        <v>0</v>
      </c>
      <c r="G17" s="155">
        <f t="shared" si="5"/>
        <v>0</v>
      </c>
      <c r="H17" s="155">
        <f t="shared" si="5"/>
        <v>0</v>
      </c>
      <c r="I17" s="156">
        <f>I13</f>
        <v>0</v>
      </c>
    </row>
    <row r="18" spans="2:9" ht="26.25" thickBot="1">
      <c r="B18" s="217"/>
      <c r="C18" s="218"/>
      <c r="D18" s="98" t="s">
        <v>32</v>
      </c>
      <c r="E18" s="157">
        <f>SUM(E14:E17)</f>
        <v>0</v>
      </c>
      <c r="F18" s="157">
        <f t="shared" ref="F18:I18" si="6">SUM(F14:F17)</f>
        <v>0</v>
      </c>
      <c r="G18" s="157">
        <f t="shared" si="6"/>
        <v>0</v>
      </c>
      <c r="H18" s="157">
        <f t="shared" si="6"/>
        <v>0</v>
      </c>
      <c r="I18" s="158">
        <f t="shared" si="6"/>
        <v>0</v>
      </c>
    </row>
    <row r="19" spans="2:9" ht="30.75" customHeight="1" thickTop="1" thickBot="1">
      <c r="B19" s="229"/>
      <c r="C19" s="230"/>
      <c r="D19" s="230"/>
      <c r="E19" s="230"/>
      <c r="F19" s="230"/>
      <c r="G19" s="230"/>
      <c r="H19" s="230"/>
      <c r="I19" s="231"/>
    </row>
    <row r="20" spans="2:9" ht="30.75" customHeight="1" thickBot="1">
      <c r="B20" s="226" t="s">
        <v>113</v>
      </c>
      <c r="C20" s="227"/>
      <c r="D20" s="227"/>
      <c r="E20" s="30"/>
      <c r="F20" s="30"/>
      <c r="G20" s="30"/>
      <c r="H20" s="30"/>
      <c r="I20" s="31"/>
    </row>
    <row r="21" spans="2:9" ht="16.5" thickTop="1">
      <c r="B21" s="32" t="s">
        <v>44</v>
      </c>
      <c r="C21" s="33" t="s">
        <v>45</v>
      </c>
      <c r="D21" s="34" t="s">
        <v>26</v>
      </c>
      <c r="E21" s="228" t="s">
        <v>38</v>
      </c>
      <c r="F21" s="228"/>
      <c r="G21" s="228" t="s">
        <v>36</v>
      </c>
      <c r="H21" s="228"/>
      <c r="I21" s="232"/>
    </row>
    <row r="22" spans="2:9" ht="25.5">
      <c r="B22" s="224" t="s">
        <v>31</v>
      </c>
      <c r="C22" s="225"/>
      <c r="D22" s="28" t="s">
        <v>29</v>
      </c>
      <c r="E22" s="253">
        <f>G22</f>
        <v>0</v>
      </c>
      <c r="F22" s="253"/>
      <c r="G22" s="253">
        <f>'تملک دارائیها'!I15</f>
        <v>0</v>
      </c>
      <c r="H22" s="253"/>
      <c r="I22" s="256"/>
    </row>
    <row r="23" spans="2:9" ht="25.5">
      <c r="B23" s="224"/>
      <c r="C23" s="225"/>
      <c r="D23" s="28" t="s">
        <v>92</v>
      </c>
      <c r="E23" s="253">
        <f>G23</f>
        <v>0</v>
      </c>
      <c r="F23" s="253"/>
      <c r="G23" s="253">
        <f>'تملک دارائیها'!J15</f>
        <v>0</v>
      </c>
      <c r="H23" s="253"/>
      <c r="I23" s="256"/>
    </row>
    <row r="24" spans="2:9" ht="25.5">
      <c r="B24" s="224"/>
      <c r="C24" s="225"/>
      <c r="D24" s="28" t="s">
        <v>140</v>
      </c>
      <c r="E24" s="253">
        <f t="shared" ref="E24" si="7">G24</f>
        <v>0</v>
      </c>
      <c r="F24" s="253"/>
      <c r="G24" s="254">
        <f>'تملک دارائیها'!K15</f>
        <v>0</v>
      </c>
      <c r="H24" s="254"/>
      <c r="I24" s="255"/>
    </row>
    <row r="25" spans="2:9" ht="25.5">
      <c r="B25" s="215" t="s">
        <v>35</v>
      </c>
      <c r="C25" s="216"/>
      <c r="D25" s="35" t="s">
        <v>29</v>
      </c>
      <c r="E25" s="222">
        <f>E22</f>
        <v>0</v>
      </c>
      <c r="F25" s="222"/>
      <c r="G25" s="222">
        <f>G22</f>
        <v>0</v>
      </c>
      <c r="H25" s="222"/>
      <c r="I25" s="223"/>
    </row>
    <row r="26" spans="2:9" ht="25.5">
      <c r="B26" s="215"/>
      <c r="C26" s="216"/>
      <c r="D26" s="35" t="s">
        <v>30</v>
      </c>
      <c r="E26" s="222">
        <f t="shared" ref="E26:E27" si="8">E23</f>
        <v>0</v>
      </c>
      <c r="F26" s="222"/>
      <c r="G26" s="222">
        <f>G23</f>
        <v>0</v>
      </c>
      <c r="H26" s="222"/>
      <c r="I26" s="223"/>
    </row>
    <row r="27" spans="2:9" ht="25.5">
      <c r="B27" s="215"/>
      <c r="C27" s="216"/>
      <c r="D27" s="35" t="s">
        <v>47</v>
      </c>
      <c r="E27" s="222">
        <f t="shared" si="8"/>
        <v>0</v>
      </c>
      <c r="F27" s="222"/>
      <c r="G27" s="222">
        <f>G24</f>
        <v>0</v>
      </c>
      <c r="H27" s="222"/>
      <c r="I27" s="223"/>
    </row>
    <row r="28" spans="2:9" ht="26.25" thickBot="1">
      <c r="B28" s="217"/>
      <c r="C28" s="218"/>
      <c r="D28" s="36" t="s">
        <v>32</v>
      </c>
      <c r="E28" s="220">
        <f>SUM(F25:F27)</f>
        <v>0</v>
      </c>
      <c r="F28" s="220"/>
      <c r="G28" s="220">
        <f>SUM(G25:I27)</f>
        <v>0</v>
      </c>
      <c r="H28" s="220"/>
      <c r="I28" s="221"/>
    </row>
    <row r="29" spans="2:9" ht="30.75" customHeight="1" thickTop="1"/>
    <row r="30" spans="2:9" ht="30.75" customHeight="1" thickBot="1">
      <c r="B30" s="219"/>
      <c r="C30" s="219"/>
      <c r="D30" s="219"/>
      <c r="E30" s="219"/>
      <c r="F30" s="219"/>
      <c r="G30" s="219"/>
      <c r="H30" s="219"/>
      <c r="I30" s="219"/>
    </row>
    <row r="31" spans="2:9" ht="30" customHeight="1" thickTop="1">
      <c r="B31" s="91" t="s">
        <v>129</v>
      </c>
      <c r="C31" s="91" t="s">
        <v>130</v>
      </c>
      <c r="D31" s="91" t="s">
        <v>131</v>
      </c>
      <c r="E31" s="91" t="s">
        <v>132</v>
      </c>
      <c r="F31" s="201" t="s">
        <v>204</v>
      </c>
      <c r="G31" s="202"/>
      <c r="H31" s="202"/>
      <c r="I31" s="203"/>
    </row>
    <row r="32" spans="2:9" ht="18" customHeight="1" thickBot="1">
      <c r="B32" s="92" t="s">
        <v>110</v>
      </c>
      <c r="C32" s="92" t="s">
        <v>110</v>
      </c>
      <c r="D32" s="92" t="s">
        <v>110</v>
      </c>
      <c r="E32" s="92" t="s">
        <v>110</v>
      </c>
      <c r="F32" s="204" t="s">
        <v>110</v>
      </c>
      <c r="G32" s="205"/>
      <c r="H32" s="205"/>
      <c r="I32" s="206"/>
    </row>
    <row r="33" spans="2:3" ht="16.5" thickTop="1"/>
    <row r="35" spans="2:3">
      <c r="B35" s="1" t="s">
        <v>141</v>
      </c>
      <c r="C35" s="1" t="str">
        <f>IF('بودجه ریزی مبتنی بر عملکرد '!K14=('حقوق و مزایای مستمر'!G24+'سایر هزینه های پرسنلی'!I29+'سایر هزینه ها'!K42),"رعایت شده است","رعایت نشده است ")</f>
        <v>رعایت شده است</v>
      </c>
    </row>
  </sheetData>
  <sheetProtection formatCells="0" formatColumns="0" formatRows="0" insertColumns="0" insertRows="0" insertHyperlinks="0" deleteColumns="0" deleteRows="0" sort="0" autoFilter="0" pivotTables="0"/>
  <mergeCells count="43">
    <mergeCell ref="E22:F22"/>
    <mergeCell ref="G24:I24"/>
    <mergeCell ref="G23:I23"/>
    <mergeCell ref="G22:I22"/>
    <mergeCell ref="E24:F24"/>
    <mergeCell ref="E23:F23"/>
    <mergeCell ref="D2:I3"/>
    <mergeCell ref="H7:I7"/>
    <mergeCell ref="B2:C2"/>
    <mergeCell ref="B3:C3"/>
    <mergeCell ref="B4:C4"/>
    <mergeCell ref="D4:I4"/>
    <mergeCell ref="B5:I5"/>
    <mergeCell ref="B7:D7"/>
    <mergeCell ref="E21:F21"/>
    <mergeCell ref="B14:C18"/>
    <mergeCell ref="B19:I19"/>
    <mergeCell ref="G21:I21"/>
    <mergeCell ref="E8:E9"/>
    <mergeCell ref="F8:I8"/>
    <mergeCell ref="D8:D9"/>
    <mergeCell ref="C8:C9"/>
    <mergeCell ref="B8:B9"/>
    <mergeCell ref="B22:B24"/>
    <mergeCell ref="C22:C24"/>
    <mergeCell ref="B10:B11"/>
    <mergeCell ref="B12:D12"/>
    <mergeCell ref="B20:D20"/>
    <mergeCell ref="B13:D13"/>
    <mergeCell ref="F32:I32"/>
    <mergeCell ref="B25:C28"/>
    <mergeCell ref="B30:C30"/>
    <mergeCell ref="G28:I28"/>
    <mergeCell ref="G27:I27"/>
    <mergeCell ref="G26:I26"/>
    <mergeCell ref="G25:I25"/>
    <mergeCell ref="E28:F28"/>
    <mergeCell ref="E25:F25"/>
    <mergeCell ref="E27:F27"/>
    <mergeCell ref="E26:F26"/>
    <mergeCell ref="D30:F30"/>
    <mergeCell ref="G30:I30"/>
    <mergeCell ref="F31:I31"/>
  </mergeCells>
  <conditionalFormatting sqref="C35">
    <cfRule type="cellIs" dxfId="1" priority="3" operator="equal">
      <formula>"رعایت نشده است "</formula>
    </cfRule>
    <cfRule type="cellIs" dxfId="0" priority="4" operator="equal">
      <formula>"رعایت شده است"</formula>
    </cfRule>
  </conditionalFormatting>
  <printOptions horizontalCentered="1"/>
  <pageMargins left="0" right="0" top="0" bottom="0" header="0" footer="0"/>
  <pageSetup paperSize="9"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14999847407452621"/>
    <pageSetUpPr fitToPage="1"/>
  </sheetPr>
  <dimension ref="A1:AJ29"/>
  <sheetViews>
    <sheetView rightToLeft="1" zoomScale="68" zoomScaleNormal="68" workbookViewId="0">
      <selection activeCell="C11" sqref="C11"/>
    </sheetView>
  </sheetViews>
  <sheetFormatPr defaultColWidth="9" defaultRowHeight="15.75"/>
  <cols>
    <col min="1" max="1" width="7.875" style="6" customWidth="1"/>
    <col min="2" max="2" width="15.625" style="6" customWidth="1"/>
    <col min="3" max="3" width="53.875" style="6" customWidth="1"/>
    <col min="4" max="4" width="18.25" style="6" customWidth="1"/>
    <col min="5" max="5" width="25.25" style="6" customWidth="1"/>
    <col min="6" max="6" width="24.375" style="6" bestFit="1" customWidth="1"/>
    <col min="7" max="7" width="22.5" style="6" customWidth="1"/>
    <col min="8" max="16384" width="9" style="6"/>
  </cols>
  <sheetData>
    <row r="1" spans="1:36" ht="29.25" customHeight="1" thickBot="1"/>
    <row r="2" spans="1:36">
      <c r="B2" s="261"/>
      <c r="C2" s="262"/>
      <c r="D2" s="262" t="s">
        <v>123</v>
      </c>
      <c r="E2" s="262"/>
      <c r="F2" s="262"/>
      <c r="G2" s="272"/>
    </row>
    <row r="3" spans="1:36">
      <c r="B3" s="263" t="s">
        <v>121</v>
      </c>
      <c r="C3" s="264"/>
      <c r="D3" s="219" t="s">
        <v>211</v>
      </c>
      <c r="E3" s="219"/>
      <c r="F3" s="219"/>
      <c r="G3" s="242"/>
    </row>
    <row r="4" spans="1:36" ht="16.5" thickBot="1">
      <c r="B4" s="265" t="s">
        <v>212</v>
      </c>
      <c r="C4" s="266"/>
      <c r="D4" s="37"/>
      <c r="E4" s="37"/>
      <c r="F4" s="37"/>
      <c r="G4" s="38"/>
    </row>
    <row r="5" spans="1:36" ht="45" customHeight="1" thickBot="1">
      <c r="B5" s="269" t="s">
        <v>115</v>
      </c>
      <c r="C5" s="270"/>
      <c r="D5" s="270"/>
      <c r="E5" s="270"/>
      <c r="F5" s="270"/>
      <c r="G5" s="271"/>
    </row>
    <row r="6" spans="1:36" ht="29.25" customHeight="1">
      <c r="B6" s="39"/>
      <c r="C6" s="40"/>
      <c r="D6" s="40"/>
      <c r="E6" s="40"/>
      <c r="F6" s="40"/>
      <c r="G6" s="41"/>
    </row>
    <row r="7" spans="1:36" ht="29.25" customHeight="1">
      <c r="B7" s="39"/>
      <c r="C7" s="40"/>
      <c r="D7" s="40"/>
      <c r="E7" s="24"/>
      <c r="F7" s="24"/>
      <c r="G7" s="103"/>
    </row>
    <row r="8" spans="1:36" ht="44.25" customHeight="1">
      <c r="A8" s="281"/>
      <c r="B8" s="282" t="s">
        <v>116</v>
      </c>
      <c r="C8" s="233" t="s">
        <v>6</v>
      </c>
      <c r="D8" s="235" t="s">
        <v>15</v>
      </c>
      <c r="E8" s="100" t="s">
        <v>41</v>
      </c>
      <c r="F8" s="102" t="s">
        <v>42</v>
      </c>
      <c r="G8" s="277" t="s">
        <v>16</v>
      </c>
    </row>
    <row r="9" spans="1:36" ht="65.25" customHeight="1">
      <c r="A9" s="281"/>
      <c r="B9" s="282"/>
      <c r="C9" s="233"/>
      <c r="D9" s="235"/>
      <c r="E9" s="25" t="s">
        <v>196</v>
      </c>
      <c r="F9" s="25" t="s">
        <v>193</v>
      </c>
      <c r="G9" s="277"/>
    </row>
    <row r="10" spans="1:36" ht="25.5">
      <c r="A10" s="281"/>
      <c r="B10" s="42">
        <v>1</v>
      </c>
      <c r="C10" s="43" t="s">
        <v>181</v>
      </c>
      <c r="D10" s="274"/>
      <c r="E10" s="133"/>
      <c r="F10" s="133"/>
      <c r="G10" s="144">
        <f>SUM(E10:E10)</f>
        <v>0</v>
      </c>
    </row>
    <row r="11" spans="1:36" ht="25.5">
      <c r="A11" s="281"/>
      <c r="B11" s="42">
        <v>2</v>
      </c>
      <c r="C11" s="44" t="s">
        <v>190</v>
      </c>
      <c r="D11" s="275"/>
      <c r="E11" s="133"/>
      <c r="F11" s="133"/>
      <c r="G11" s="144">
        <f>SUM(E11:E11)</f>
        <v>0</v>
      </c>
    </row>
    <row r="12" spans="1:36" ht="25.5">
      <c r="A12" s="281"/>
      <c r="B12" s="42">
        <v>3</v>
      </c>
      <c r="C12" s="44" t="s">
        <v>185</v>
      </c>
      <c r="D12" s="276"/>
      <c r="E12" s="133"/>
      <c r="F12" s="133"/>
      <c r="G12" s="144">
        <f>SUM(E12:E12)</f>
        <v>0</v>
      </c>
    </row>
    <row r="13" spans="1:36" ht="25.5">
      <c r="A13" s="281"/>
      <c r="B13" s="42">
        <v>4</v>
      </c>
      <c r="C13" s="44" t="s">
        <v>142</v>
      </c>
      <c r="D13" s="274"/>
      <c r="E13" s="133"/>
      <c r="F13" s="133"/>
      <c r="G13" s="144">
        <f t="shared" ref="G13:G22" si="0">SUM(E13:F13)</f>
        <v>0</v>
      </c>
    </row>
    <row r="14" spans="1:36" ht="25.5">
      <c r="A14" s="281"/>
      <c r="B14" s="42">
        <v>5</v>
      </c>
      <c r="C14" s="44" t="s">
        <v>143</v>
      </c>
      <c r="D14" s="275"/>
      <c r="E14" s="133"/>
      <c r="F14" s="133"/>
      <c r="G14" s="144">
        <f t="shared" si="0"/>
        <v>0</v>
      </c>
    </row>
    <row r="15" spans="1:36" ht="25.5">
      <c r="A15" s="281"/>
      <c r="B15" s="42">
        <v>6</v>
      </c>
      <c r="C15" s="44" t="s">
        <v>144</v>
      </c>
      <c r="D15" s="276"/>
      <c r="E15" s="133"/>
      <c r="F15" s="133"/>
      <c r="G15" s="144">
        <f t="shared" si="0"/>
        <v>0</v>
      </c>
    </row>
    <row r="16" spans="1:36" s="46" customFormat="1" ht="25.5">
      <c r="B16" s="42">
        <v>7</v>
      </c>
      <c r="C16" s="44" t="s">
        <v>145</v>
      </c>
      <c r="D16" s="273">
        <f>'نیروی انسانی'!E19+'نیروی انسانی'!F19+'نیروی انسانی'!G19</f>
        <v>0</v>
      </c>
      <c r="E16" s="145"/>
      <c r="F16" s="145"/>
      <c r="G16" s="144">
        <f t="shared" si="0"/>
        <v>0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2:36" s="46" customFormat="1" ht="25.5">
      <c r="B17" s="42">
        <v>8</v>
      </c>
      <c r="C17" s="44" t="s">
        <v>146</v>
      </c>
      <c r="D17" s="273"/>
      <c r="E17" s="145"/>
      <c r="F17" s="145"/>
      <c r="G17" s="144">
        <f t="shared" si="0"/>
        <v>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2:36" s="46" customFormat="1" ht="25.5">
      <c r="B18" s="42">
        <v>9</v>
      </c>
      <c r="C18" s="44" t="s">
        <v>147</v>
      </c>
      <c r="D18" s="273"/>
      <c r="E18" s="145"/>
      <c r="F18" s="145"/>
      <c r="G18" s="144">
        <f t="shared" si="0"/>
        <v>0</v>
      </c>
      <c r="H18" s="6"/>
      <c r="I18" s="6"/>
      <c r="J18" s="6"/>
      <c r="K18" s="6"/>
    </row>
    <row r="19" spans="2:36" s="46" customFormat="1" ht="25.5">
      <c r="B19" s="267" t="s">
        <v>186</v>
      </c>
      <c r="C19" s="268"/>
      <c r="D19" s="146">
        <f>D16</f>
        <v>0</v>
      </c>
      <c r="E19" s="146">
        <f>SUM(E10:E18)</f>
        <v>0</v>
      </c>
      <c r="F19" s="146">
        <f>SUM(F10:F18)</f>
        <v>0</v>
      </c>
      <c r="G19" s="147">
        <f>SUM(G10:G18)</f>
        <v>0</v>
      </c>
      <c r="H19" s="6"/>
      <c r="I19" s="6"/>
      <c r="J19" s="6"/>
      <c r="K19" s="6"/>
    </row>
    <row r="20" spans="2:36" s="46" customFormat="1" ht="25.5">
      <c r="B20" s="42">
        <v>10</v>
      </c>
      <c r="C20" s="44" t="s">
        <v>182</v>
      </c>
      <c r="D20" s="278"/>
      <c r="E20" s="145"/>
      <c r="F20" s="145"/>
      <c r="G20" s="144">
        <f t="shared" si="0"/>
        <v>0</v>
      </c>
      <c r="H20" s="81"/>
      <c r="I20" s="81"/>
      <c r="J20" s="81"/>
      <c r="K20" s="81"/>
    </row>
    <row r="21" spans="2:36" s="46" customFormat="1" ht="25.5">
      <c r="B21" s="42">
        <v>11</v>
      </c>
      <c r="C21" s="44" t="s">
        <v>183</v>
      </c>
      <c r="D21" s="279"/>
      <c r="E21" s="145"/>
      <c r="F21" s="145"/>
      <c r="G21" s="144">
        <f t="shared" si="0"/>
        <v>0</v>
      </c>
      <c r="H21" s="81"/>
      <c r="I21" s="81"/>
      <c r="J21" s="81"/>
      <c r="K21" s="81"/>
    </row>
    <row r="22" spans="2:36" s="46" customFormat="1" ht="25.5">
      <c r="B22" s="42">
        <v>12</v>
      </c>
      <c r="C22" s="44" t="s">
        <v>184</v>
      </c>
      <c r="D22" s="280"/>
      <c r="E22" s="145"/>
      <c r="F22" s="145"/>
      <c r="G22" s="144">
        <f t="shared" si="0"/>
        <v>0</v>
      </c>
      <c r="H22" s="81"/>
      <c r="I22" s="81"/>
      <c r="J22" s="81"/>
      <c r="K22" s="81"/>
    </row>
    <row r="23" spans="2:36" s="46" customFormat="1" ht="25.5">
      <c r="B23" s="267" t="s">
        <v>187</v>
      </c>
      <c r="C23" s="268"/>
      <c r="D23" s="146">
        <f>SUM(D20)</f>
        <v>0</v>
      </c>
      <c r="E23" s="146">
        <f>SUM(E20:E22)</f>
        <v>0</v>
      </c>
      <c r="F23" s="146">
        <f>SUM(F20:F22)</f>
        <v>0</v>
      </c>
      <c r="G23" s="147">
        <f>SUM(G20:G22)</f>
        <v>0</v>
      </c>
      <c r="H23" s="81"/>
      <c r="I23" s="81"/>
      <c r="J23" s="81"/>
      <c r="K23" s="81"/>
    </row>
    <row r="24" spans="2:36" ht="26.25" thickBot="1">
      <c r="B24" s="259" t="s">
        <v>188</v>
      </c>
      <c r="C24" s="260"/>
      <c r="D24" s="148">
        <f>D19+D23</f>
        <v>0</v>
      </c>
      <c r="E24" s="148">
        <f t="shared" ref="E24" si="1">E19+E23</f>
        <v>0</v>
      </c>
      <c r="F24" s="148">
        <f>F19+F23</f>
        <v>0</v>
      </c>
      <c r="G24" s="149">
        <f>G19+G23</f>
        <v>0</v>
      </c>
    </row>
    <row r="25" spans="2:36" ht="29.25" customHeight="1" thickTop="1">
      <c r="B25" s="258"/>
      <c r="C25" s="258"/>
      <c r="D25" s="47"/>
      <c r="E25" s="257"/>
      <c r="F25" s="257"/>
      <c r="G25" s="257"/>
    </row>
    <row r="26" spans="2:36" ht="29.25" customHeight="1" thickBot="1">
      <c r="B26" s="219"/>
      <c r="C26" s="219"/>
      <c r="D26" s="219"/>
      <c r="E26" s="219"/>
      <c r="F26" s="219"/>
      <c r="G26" s="219"/>
    </row>
    <row r="27" spans="2:36" ht="29.25" customHeight="1" thickTop="1">
      <c r="B27" s="116" t="s">
        <v>129</v>
      </c>
      <c r="C27" s="116" t="s">
        <v>130</v>
      </c>
      <c r="D27" s="201" t="s">
        <v>131</v>
      </c>
      <c r="E27" s="203"/>
      <c r="F27" s="116" t="s">
        <v>199</v>
      </c>
      <c r="G27" s="116" t="s">
        <v>204</v>
      </c>
    </row>
    <row r="28" spans="2:36" ht="33" customHeight="1" thickBot="1">
      <c r="B28" s="106" t="s">
        <v>110</v>
      </c>
      <c r="C28" s="106" t="s">
        <v>110</v>
      </c>
      <c r="D28" s="204" t="s">
        <v>110</v>
      </c>
      <c r="E28" s="206"/>
      <c r="F28" s="106" t="s">
        <v>110</v>
      </c>
      <c r="G28" s="106" t="s">
        <v>110</v>
      </c>
    </row>
    <row r="29" spans="2:36" ht="16.5" thickTop="1"/>
  </sheetData>
  <sheetProtection formatCells="0" formatColumns="0" formatRows="0" insertColumns="0" insertRows="0" insertHyperlinks="0" deleteColumns="0" deleteRows="0" sort="0" autoFilter="0" pivotTables="0"/>
  <mergeCells count="26">
    <mergeCell ref="A10:A15"/>
    <mergeCell ref="A8:A9"/>
    <mergeCell ref="B8:B9"/>
    <mergeCell ref="C8:C9"/>
    <mergeCell ref="D10:D12"/>
    <mergeCell ref="B26:C26"/>
    <mergeCell ref="B25:C25"/>
    <mergeCell ref="B24:C24"/>
    <mergeCell ref="B2:C2"/>
    <mergeCell ref="B3:C3"/>
    <mergeCell ref="B4:C4"/>
    <mergeCell ref="B19:C19"/>
    <mergeCell ref="B5:G5"/>
    <mergeCell ref="D2:G2"/>
    <mergeCell ref="D3:G3"/>
    <mergeCell ref="D16:D18"/>
    <mergeCell ref="D13:D15"/>
    <mergeCell ref="G8:G9"/>
    <mergeCell ref="D8:D9"/>
    <mergeCell ref="D20:D22"/>
    <mergeCell ref="B23:C23"/>
    <mergeCell ref="D27:E27"/>
    <mergeCell ref="D28:E28"/>
    <mergeCell ref="F26:G26"/>
    <mergeCell ref="D26:E26"/>
    <mergeCell ref="E25:G25"/>
  </mergeCells>
  <printOptions horizontalCentered="1" verticalCentered="1"/>
  <pageMargins left="0" right="0" top="0" bottom="0" header="0.31496062992125984" footer="0.31496062992125984"/>
  <pageSetup paperSize="9" scale="3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14999847407452621"/>
    <pageSetUpPr fitToPage="1"/>
  </sheetPr>
  <dimension ref="B1:I37"/>
  <sheetViews>
    <sheetView rightToLeft="1" zoomScale="60" zoomScaleNormal="60" workbookViewId="0">
      <selection activeCell="C12" sqref="C12"/>
    </sheetView>
  </sheetViews>
  <sheetFormatPr defaultColWidth="9" defaultRowHeight="15.75"/>
  <cols>
    <col min="1" max="1" width="5.375" style="6" customWidth="1"/>
    <col min="2" max="2" width="7.125" style="6" customWidth="1"/>
    <col min="3" max="3" width="69.75" style="6" customWidth="1"/>
    <col min="4" max="4" width="18" style="6" customWidth="1"/>
    <col min="5" max="5" width="27.5" style="6" customWidth="1"/>
    <col min="6" max="6" width="27.125" style="6" customWidth="1"/>
    <col min="7" max="7" width="27.125" style="95" customWidth="1"/>
    <col min="8" max="8" width="12.75" style="6" customWidth="1"/>
    <col min="9" max="9" width="11.75" style="6" customWidth="1"/>
    <col min="10" max="10" width="5.625" style="6" customWidth="1"/>
    <col min="11" max="16384" width="9" style="6"/>
  </cols>
  <sheetData>
    <row r="1" spans="2:9" ht="29.25" customHeight="1" thickBot="1"/>
    <row r="2" spans="2:9" ht="69.75" customHeight="1">
      <c r="B2" s="261"/>
      <c r="C2" s="262"/>
      <c r="D2" s="292" t="s">
        <v>124</v>
      </c>
      <c r="E2" s="292"/>
      <c r="F2" s="292"/>
      <c r="G2" s="292"/>
      <c r="H2" s="292"/>
      <c r="I2" s="293"/>
    </row>
    <row r="3" spans="2:9" ht="61.5" customHeight="1">
      <c r="B3" s="283" t="s">
        <v>114</v>
      </c>
      <c r="C3" s="284"/>
      <c r="D3" s="294" t="s">
        <v>206</v>
      </c>
      <c r="E3" s="294"/>
      <c r="F3" s="294"/>
      <c r="G3" s="294"/>
      <c r="H3" s="294"/>
      <c r="I3" s="295"/>
    </row>
    <row r="4" spans="2:9" ht="45" customHeight="1" thickBot="1">
      <c r="B4" s="285" t="s">
        <v>212</v>
      </c>
      <c r="C4" s="286"/>
      <c r="D4" s="37"/>
      <c r="E4" s="37"/>
      <c r="F4" s="37"/>
      <c r="G4" s="37"/>
      <c r="H4" s="37"/>
      <c r="I4" s="38"/>
    </row>
    <row r="5" spans="2:9" ht="45" customHeight="1" thickBot="1">
      <c r="B5" s="307" t="s">
        <v>118</v>
      </c>
      <c r="C5" s="308"/>
      <c r="D5" s="308"/>
      <c r="E5" s="308"/>
      <c r="F5" s="308"/>
      <c r="G5" s="308"/>
      <c r="H5" s="308"/>
      <c r="I5" s="309"/>
    </row>
    <row r="6" spans="2:9" ht="38.25" customHeight="1">
      <c r="B6" s="48"/>
      <c r="C6" s="45"/>
      <c r="D6" s="45"/>
      <c r="E6" s="45"/>
      <c r="F6" s="45"/>
      <c r="G6" s="104"/>
      <c r="H6" s="45"/>
      <c r="I6" s="49"/>
    </row>
    <row r="7" spans="2:9" ht="38.25" customHeight="1" thickBot="1">
      <c r="B7" s="302"/>
      <c r="C7" s="219"/>
      <c r="D7" s="40"/>
      <c r="E7" s="40"/>
      <c r="F7" s="288" t="s">
        <v>0</v>
      </c>
      <c r="G7" s="288"/>
      <c r="H7" s="288"/>
      <c r="I7" s="289"/>
    </row>
    <row r="8" spans="2:9" s="93" customFormat="1" ht="60" customHeight="1" thickTop="1">
      <c r="B8" s="298" t="s">
        <v>116</v>
      </c>
      <c r="C8" s="300" t="s">
        <v>6</v>
      </c>
      <c r="D8" s="303" t="s">
        <v>15</v>
      </c>
      <c r="E8" s="107" t="s">
        <v>41</v>
      </c>
      <c r="F8" s="108" t="s">
        <v>59</v>
      </c>
      <c r="G8" s="290" t="s">
        <v>200</v>
      </c>
      <c r="H8" s="303" t="s">
        <v>194</v>
      </c>
      <c r="I8" s="305" t="s">
        <v>3</v>
      </c>
    </row>
    <row r="9" spans="2:9" s="93" customFormat="1" ht="75" customHeight="1">
      <c r="B9" s="299"/>
      <c r="C9" s="301"/>
      <c r="D9" s="304"/>
      <c r="E9" s="94" t="s">
        <v>196</v>
      </c>
      <c r="F9" s="94" t="s">
        <v>193</v>
      </c>
      <c r="G9" s="291"/>
      <c r="H9" s="304"/>
      <c r="I9" s="306"/>
    </row>
    <row r="10" spans="2:9" ht="28.5">
      <c r="B10" s="50">
        <v>1</v>
      </c>
      <c r="C10" s="54" t="s">
        <v>148</v>
      </c>
      <c r="D10" s="139"/>
      <c r="E10" s="136"/>
      <c r="F10" s="136"/>
      <c r="G10" s="136"/>
      <c r="H10" s="136"/>
      <c r="I10" s="137">
        <f>SUM(E10:H10)</f>
        <v>0</v>
      </c>
    </row>
    <row r="11" spans="2:9" ht="28.5">
      <c r="B11" s="50">
        <v>2</v>
      </c>
      <c r="C11" s="55" t="s">
        <v>149</v>
      </c>
      <c r="D11" s="139"/>
      <c r="E11" s="138"/>
      <c r="F11" s="138"/>
      <c r="G11" s="138"/>
      <c r="H11" s="138"/>
      <c r="I11" s="137">
        <f t="shared" ref="I11:I28" si="0">SUM(E11:H11)</f>
        <v>0</v>
      </c>
    </row>
    <row r="12" spans="2:9" ht="28.5">
      <c r="B12" s="50">
        <v>3</v>
      </c>
      <c r="C12" s="55" t="s">
        <v>150</v>
      </c>
      <c r="D12" s="139"/>
      <c r="E12" s="136"/>
      <c r="G12" s="136"/>
      <c r="H12" s="136"/>
      <c r="I12" s="137">
        <f t="shared" si="0"/>
        <v>0</v>
      </c>
    </row>
    <row r="13" spans="2:9" ht="28.5">
      <c r="B13" s="50">
        <v>4</v>
      </c>
      <c r="C13" s="55" t="s">
        <v>179</v>
      </c>
      <c r="D13" s="139"/>
      <c r="E13" s="136"/>
      <c r="F13" s="136"/>
      <c r="G13" s="136"/>
      <c r="H13" s="136"/>
      <c r="I13" s="137">
        <f t="shared" si="0"/>
        <v>0</v>
      </c>
    </row>
    <row r="14" spans="2:9" ht="28.5">
      <c r="B14" s="50">
        <v>5</v>
      </c>
      <c r="C14" s="54" t="s">
        <v>151</v>
      </c>
      <c r="D14" s="139"/>
      <c r="E14" s="136"/>
      <c r="F14" s="136"/>
      <c r="G14" s="136"/>
      <c r="H14" s="136"/>
      <c r="I14" s="137">
        <f t="shared" si="0"/>
        <v>0</v>
      </c>
    </row>
    <row r="15" spans="2:9" ht="28.5">
      <c r="B15" s="50">
        <v>7</v>
      </c>
      <c r="C15" s="54" t="s">
        <v>152</v>
      </c>
      <c r="D15" s="139"/>
      <c r="E15" s="136"/>
      <c r="G15" s="136"/>
      <c r="H15" s="136"/>
      <c r="I15" s="137">
        <f t="shared" si="0"/>
        <v>0</v>
      </c>
    </row>
    <row r="16" spans="2:9" ht="28.5">
      <c r="B16" s="50">
        <v>8</v>
      </c>
      <c r="C16" s="54" t="s">
        <v>153</v>
      </c>
      <c r="D16" s="139"/>
      <c r="E16" s="136"/>
      <c r="G16" s="136"/>
      <c r="H16" s="136"/>
      <c r="I16" s="137">
        <f t="shared" si="0"/>
        <v>0</v>
      </c>
    </row>
    <row r="17" spans="2:9" ht="28.5">
      <c r="B17" s="50">
        <v>9</v>
      </c>
      <c r="C17" s="54" t="s">
        <v>154</v>
      </c>
      <c r="D17" s="139"/>
      <c r="E17" s="136"/>
      <c r="F17" s="136"/>
      <c r="G17" s="136"/>
      <c r="H17" s="136"/>
      <c r="I17" s="137">
        <f t="shared" si="0"/>
        <v>0</v>
      </c>
    </row>
    <row r="18" spans="2:9" ht="28.5">
      <c r="B18" s="50">
        <v>10</v>
      </c>
      <c r="C18" s="54" t="s">
        <v>155</v>
      </c>
      <c r="D18" s="139"/>
      <c r="E18" s="136"/>
      <c r="F18" s="136"/>
      <c r="G18" s="136"/>
      <c r="H18" s="136"/>
      <c r="I18" s="137">
        <f t="shared" si="0"/>
        <v>0</v>
      </c>
    </row>
    <row r="19" spans="2:9" ht="28.5">
      <c r="B19" s="50">
        <v>11</v>
      </c>
      <c r="C19" s="54" t="s">
        <v>156</v>
      </c>
      <c r="D19" s="139"/>
      <c r="E19" s="136"/>
      <c r="G19" s="136"/>
      <c r="H19" s="136"/>
      <c r="I19" s="137">
        <f t="shared" si="0"/>
        <v>0</v>
      </c>
    </row>
    <row r="20" spans="2:9" ht="28.5">
      <c r="B20" s="50">
        <v>12</v>
      </c>
      <c r="C20" s="55" t="s">
        <v>138</v>
      </c>
      <c r="D20" s="139"/>
      <c r="E20" s="136"/>
      <c r="F20" s="136"/>
      <c r="G20" s="136"/>
      <c r="H20" s="136"/>
      <c r="I20" s="137">
        <f t="shared" si="0"/>
        <v>0</v>
      </c>
    </row>
    <row r="21" spans="2:9" ht="28.5">
      <c r="B21" s="50">
        <v>13</v>
      </c>
      <c r="C21" s="55" t="s">
        <v>178</v>
      </c>
      <c r="D21" s="139"/>
      <c r="E21" s="136"/>
      <c r="F21" s="136"/>
      <c r="G21" s="136"/>
      <c r="H21" s="136"/>
      <c r="I21" s="137">
        <f t="shared" si="0"/>
        <v>0</v>
      </c>
    </row>
    <row r="22" spans="2:9" ht="28.5">
      <c r="B22" s="50">
        <v>14</v>
      </c>
      <c r="C22" s="55" t="s">
        <v>157</v>
      </c>
      <c r="D22" s="139"/>
      <c r="E22" s="140"/>
      <c r="G22" s="136"/>
      <c r="H22" s="136"/>
      <c r="I22" s="137">
        <f t="shared" si="0"/>
        <v>0</v>
      </c>
    </row>
    <row r="23" spans="2:9" ht="28.5">
      <c r="B23" s="50">
        <v>15</v>
      </c>
      <c r="C23" s="54" t="s">
        <v>158</v>
      </c>
      <c r="D23" s="139"/>
      <c r="E23" s="136"/>
      <c r="F23" s="136"/>
      <c r="G23" s="136"/>
      <c r="H23" s="136"/>
      <c r="I23" s="137">
        <f t="shared" si="0"/>
        <v>0</v>
      </c>
    </row>
    <row r="24" spans="2:9" ht="28.5">
      <c r="B24" s="50">
        <v>16</v>
      </c>
      <c r="C24" s="54" t="s">
        <v>159</v>
      </c>
      <c r="D24" s="139"/>
      <c r="E24" s="136"/>
      <c r="F24" s="136"/>
      <c r="G24" s="136"/>
      <c r="H24" s="136"/>
      <c r="I24" s="137">
        <f t="shared" si="0"/>
        <v>0</v>
      </c>
    </row>
    <row r="25" spans="2:9" s="81" customFormat="1" ht="28.5">
      <c r="B25" s="50">
        <v>17</v>
      </c>
      <c r="C25" s="90" t="s">
        <v>175</v>
      </c>
      <c r="D25" s="141"/>
      <c r="E25" s="142"/>
      <c r="F25" s="142"/>
      <c r="G25" s="142"/>
      <c r="H25" s="142"/>
      <c r="I25" s="137">
        <f t="shared" si="0"/>
        <v>0</v>
      </c>
    </row>
    <row r="26" spans="2:9" s="81" customFormat="1" ht="28.5">
      <c r="B26" s="50">
        <v>18</v>
      </c>
      <c r="C26" s="90" t="s">
        <v>176</v>
      </c>
      <c r="D26" s="141"/>
      <c r="E26" s="142"/>
      <c r="F26" s="142"/>
      <c r="G26" s="142"/>
      <c r="H26" s="142"/>
      <c r="I26" s="137">
        <f t="shared" si="0"/>
        <v>0</v>
      </c>
    </row>
    <row r="27" spans="2:9" s="81" customFormat="1" ht="28.5">
      <c r="B27" s="50">
        <v>19</v>
      </c>
      <c r="C27" s="90" t="s">
        <v>177</v>
      </c>
      <c r="D27" s="141"/>
      <c r="E27" s="142"/>
      <c r="F27" s="136"/>
      <c r="G27" s="142"/>
      <c r="H27" s="142"/>
      <c r="I27" s="137">
        <f t="shared" si="0"/>
        <v>0</v>
      </c>
    </row>
    <row r="28" spans="2:9" s="81" customFormat="1" ht="28.5">
      <c r="B28" s="89">
        <v>20</v>
      </c>
      <c r="C28" s="90" t="s">
        <v>189</v>
      </c>
      <c r="D28" s="141"/>
      <c r="E28" s="142"/>
      <c r="G28" s="142"/>
      <c r="H28" s="142"/>
      <c r="I28" s="137">
        <f t="shared" si="0"/>
        <v>0</v>
      </c>
    </row>
    <row r="29" spans="2:9" ht="29.25" thickBot="1">
      <c r="B29" s="296"/>
      <c r="C29" s="297"/>
      <c r="D29" s="297"/>
      <c r="E29" s="143">
        <f>SUM(E10:E28)</f>
        <v>0</v>
      </c>
      <c r="F29" s="143">
        <f t="shared" ref="F29:I29" si="1">SUM(F10:F28)</f>
        <v>0</v>
      </c>
      <c r="G29" s="143">
        <f t="shared" si="1"/>
        <v>0</v>
      </c>
      <c r="H29" s="143">
        <f t="shared" si="1"/>
        <v>0</v>
      </c>
      <c r="I29" s="143">
        <f t="shared" si="1"/>
        <v>0</v>
      </c>
    </row>
    <row r="30" spans="2:9" ht="29.25" customHeight="1" thickTop="1"/>
    <row r="31" spans="2:9" ht="29.25" customHeight="1">
      <c r="B31" s="219"/>
      <c r="C31" s="219"/>
      <c r="D31" s="219"/>
      <c r="E31" s="219"/>
      <c r="F31" s="219"/>
      <c r="G31" s="219"/>
      <c r="H31" s="219"/>
      <c r="I31" s="219"/>
    </row>
    <row r="32" spans="2:9" ht="29.25" customHeight="1">
      <c r="B32" s="258"/>
      <c r="C32" s="258"/>
      <c r="D32" s="258"/>
      <c r="E32" s="258"/>
      <c r="F32" s="257"/>
      <c r="G32" s="257"/>
      <c r="H32" s="257"/>
      <c r="I32" s="257"/>
    </row>
    <row r="33" spans="2:9" ht="29.25" customHeight="1" thickBot="1">
      <c r="B33" s="287"/>
      <c r="C33" s="287"/>
      <c r="D33" s="287"/>
      <c r="E33" s="287"/>
      <c r="F33" s="287"/>
      <c r="G33" s="287"/>
      <c r="H33" s="287"/>
      <c r="I33" s="287"/>
    </row>
    <row r="34" spans="2:9" ht="45" customHeight="1" thickTop="1">
      <c r="B34" s="201" t="s">
        <v>129</v>
      </c>
      <c r="C34" s="203"/>
      <c r="D34" s="91" t="s">
        <v>130</v>
      </c>
      <c r="E34" s="105" t="s">
        <v>131</v>
      </c>
      <c r="F34" s="96" t="s">
        <v>199</v>
      </c>
      <c r="G34" s="201" t="s">
        <v>204</v>
      </c>
      <c r="H34" s="202"/>
      <c r="I34" s="203"/>
    </row>
    <row r="35" spans="2:9" ht="45" customHeight="1" thickBot="1">
      <c r="B35" s="204" t="s">
        <v>110</v>
      </c>
      <c r="C35" s="206"/>
      <c r="D35" s="92" t="s">
        <v>110</v>
      </c>
      <c r="E35" s="106" t="s">
        <v>110</v>
      </c>
      <c r="F35" s="106" t="s">
        <v>110</v>
      </c>
      <c r="G35" s="204" t="s">
        <v>110</v>
      </c>
      <c r="H35" s="205"/>
      <c r="I35" s="206"/>
    </row>
    <row r="36" spans="2:9" ht="16.5" thickTop="1"/>
    <row r="37" spans="2:9" ht="27.75" customHeight="1"/>
  </sheetData>
  <sheetProtection formatCells="0" formatColumns="0" formatRows="0" insertColumns="0" insertRows="0" insertHyperlinks="0" deleteColumns="0" deleteRows="0" sort="0" autoFilter="0" pivotTables="0"/>
  <mergeCells count="28">
    <mergeCell ref="D2:I2"/>
    <mergeCell ref="B2:C2"/>
    <mergeCell ref="D3:I3"/>
    <mergeCell ref="F31:I31"/>
    <mergeCell ref="D31:E31"/>
    <mergeCell ref="B31:C31"/>
    <mergeCell ref="B29:D29"/>
    <mergeCell ref="B8:B9"/>
    <mergeCell ref="C8:C9"/>
    <mergeCell ref="B7:C7"/>
    <mergeCell ref="H8:H9"/>
    <mergeCell ref="D8:D9"/>
    <mergeCell ref="I8:I9"/>
    <mergeCell ref="B5:I5"/>
    <mergeCell ref="G35:I35"/>
    <mergeCell ref="B34:C34"/>
    <mergeCell ref="B35:C35"/>
    <mergeCell ref="B3:C3"/>
    <mergeCell ref="B4:C4"/>
    <mergeCell ref="F32:I32"/>
    <mergeCell ref="F33:I33"/>
    <mergeCell ref="D32:E32"/>
    <mergeCell ref="D33:E33"/>
    <mergeCell ref="B33:C33"/>
    <mergeCell ref="B32:C32"/>
    <mergeCell ref="F7:I7"/>
    <mergeCell ref="G8:G9"/>
    <mergeCell ref="G34:I34"/>
  </mergeCells>
  <printOptions horizontalCentered="1" verticalCentered="1"/>
  <pageMargins left="0" right="0" top="0" bottom="0" header="0.31496062992125984" footer="0.31496062992125984"/>
  <pageSetup paperSize="9" scale="3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14999847407452621"/>
    <pageSetUpPr fitToPage="1"/>
  </sheetPr>
  <dimension ref="B1:R47"/>
  <sheetViews>
    <sheetView rightToLeft="1" zoomScale="69" zoomScaleNormal="69" workbookViewId="0">
      <selection activeCell="C18" sqref="C18"/>
    </sheetView>
  </sheetViews>
  <sheetFormatPr defaultColWidth="9" defaultRowHeight="15.75"/>
  <cols>
    <col min="1" max="1" width="7.375" style="6" customWidth="1"/>
    <col min="2" max="2" width="4.5" style="6" bestFit="1" customWidth="1"/>
    <col min="3" max="3" width="86" style="6" customWidth="1"/>
    <col min="4" max="4" width="25.875" style="6" customWidth="1"/>
    <col min="5" max="5" width="4.625" style="6" bestFit="1" customWidth="1"/>
    <col min="6" max="6" width="11.125" style="6" customWidth="1"/>
    <col min="7" max="7" width="26.75" style="6" customWidth="1"/>
    <col min="8" max="8" width="26.125" style="6" customWidth="1"/>
    <col min="9" max="9" width="13.875" style="6" customWidth="1"/>
    <col min="10" max="10" width="18" style="6" customWidth="1"/>
    <col min="11" max="11" width="14.875" style="6" customWidth="1"/>
    <col min="12" max="12" width="7.375" style="6" customWidth="1"/>
    <col min="13" max="16384" width="9" style="6"/>
  </cols>
  <sheetData>
    <row r="1" spans="2:18" ht="16.5" thickBot="1">
      <c r="L1" s="45"/>
      <c r="M1" s="45"/>
      <c r="N1" s="45"/>
      <c r="O1" s="45"/>
      <c r="P1" s="45"/>
      <c r="Q1" s="45"/>
      <c r="R1" s="45"/>
    </row>
    <row r="2" spans="2:18" ht="52.5" customHeight="1">
      <c r="B2" s="261"/>
      <c r="C2" s="262"/>
      <c r="D2" s="22"/>
      <c r="E2" s="262" t="s">
        <v>125</v>
      </c>
      <c r="F2" s="262"/>
      <c r="G2" s="262"/>
      <c r="H2" s="262"/>
      <c r="I2" s="262"/>
      <c r="J2" s="262"/>
      <c r="K2" s="272"/>
      <c r="L2" s="40"/>
      <c r="M2" s="40"/>
      <c r="N2" s="40"/>
      <c r="O2" s="40"/>
      <c r="P2" s="40"/>
      <c r="Q2" s="40"/>
      <c r="R2" s="45"/>
    </row>
    <row r="3" spans="2:18" ht="23.25" customHeight="1">
      <c r="B3" s="263" t="s">
        <v>120</v>
      </c>
      <c r="C3" s="264"/>
      <c r="D3" s="219" t="s">
        <v>206</v>
      </c>
      <c r="E3" s="219"/>
      <c r="F3" s="219"/>
      <c r="G3" s="219"/>
      <c r="H3" s="219"/>
      <c r="I3" s="219"/>
      <c r="J3" s="219"/>
      <c r="K3" s="242"/>
      <c r="L3" s="40"/>
      <c r="M3" s="40"/>
      <c r="N3" s="40"/>
      <c r="O3" s="40"/>
      <c r="P3" s="40"/>
      <c r="Q3" s="40"/>
      <c r="R3" s="45"/>
    </row>
    <row r="4" spans="2:18" ht="34.5" customHeight="1" thickBot="1">
      <c r="B4" s="265" t="s">
        <v>212</v>
      </c>
      <c r="C4" s="266"/>
      <c r="D4" s="266"/>
      <c r="E4" s="266"/>
      <c r="F4" s="266"/>
      <c r="G4" s="266"/>
      <c r="H4" s="266"/>
      <c r="I4" s="266"/>
      <c r="J4" s="266"/>
      <c r="K4" s="325"/>
      <c r="L4" s="40"/>
      <c r="M4" s="40"/>
      <c r="N4" s="40"/>
      <c r="O4" s="40"/>
      <c r="P4" s="40"/>
      <c r="Q4" s="40"/>
      <c r="R4" s="45"/>
    </row>
    <row r="5" spans="2:18" ht="25.5" customHeight="1" thickBot="1">
      <c r="B5" s="248" t="s">
        <v>119</v>
      </c>
      <c r="C5" s="249"/>
      <c r="D5" s="249"/>
      <c r="E5" s="249"/>
      <c r="F5" s="249"/>
      <c r="G5" s="249"/>
      <c r="H5" s="249"/>
      <c r="I5" s="249"/>
      <c r="J5" s="249"/>
      <c r="K5" s="250"/>
      <c r="L5" s="40"/>
      <c r="M5" s="40"/>
      <c r="N5" s="40"/>
      <c r="O5" s="40"/>
      <c r="P5" s="40"/>
      <c r="Q5" s="40"/>
      <c r="R5" s="45"/>
    </row>
    <row r="6" spans="2:18" s="45" customForma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</row>
    <row r="7" spans="2:18" s="45" customFormat="1" ht="16.5" thickBot="1">
      <c r="C7" s="40"/>
      <c r="D7" s="40"/>
      <c r="E7" s="40"/>
      <c r="F7" s="40"/>
      <c r="G7" s="40"/>
      <c r="H7" s="40"/>
      <c r="I7" s="24"/>
      <c r="J7" s="219" t="s">
        <v>0</v>
      </c>
      <c r="K7" s="219"/>
    </row>
    <row r="8" spans="2:18" ht="16.5" customHeight="1" thickTop="1">
      <c r="B8" s="236" t="s">
        <v>116</v>
      </c>
      <c r="C8" s="323" t="s">
        <v>6</v>
      </c>
      <c r="D8" s="323" t="s">
        <v>61</v>
      </c>
      <c r="E8" s="323"/>
      <c r="F8" s="323"/>
      <c r="G8" s="101" t="s">
        <v>41</v>
      </c>
      <c r="H8" s="101" t="s">
        <v>59</v>
      </c>
      <c r="I8" s="321" t="s">
        <v>60</v>
      </c>
      <c r="J8" s="321" t="s">
        <v>194</v>
      </c>
      <c r="K8" s="232" t="s">
        <v>3</v>
      </c>
    </row>
    <row r="9" spans="2:18">
      <c r="B9" s="237"/>
      <c r="C9" s="324"/>
      <c r="D9" s="85" t="s">
        <v>62</v>
      </c>
      <c r="E9" s="85" t="s">
        <v>63</v>
      </c>
      <c r="F9" s="85" t="s">
        <v>64</v>
      </c>
      <c r="G9" s="82" t="s">
        <v>196</v>
      </c>
      <c r="H9" s="82" t="s">
        <v>193</v>
      </c>
      <c r="I9" s="322"/>
      <c r="J9" s="322"/>
      <c r="K9" s="320"/>
    </row>
    <row r="10" spans="2:18" ht="25.5">
      <c r="B10" s="57">
        <v>1</v>
      </c>
      <c r="C10" s="43" t="s">
        <v>17</v>
      </c>
      <c r="D10" s="43" t="s">
        <v>65</v>
      </c>
      <c r="E10" s="43"/>
      <c r="F10" s="43"/>
      <c r="G10" s="132"/>
      <c r="H10" s="132"/>
      <c r="I10" s="133"/>
      <c r="J10" s="133"/>
      <c r="K10" s="134">
        <f>SUM(G10:J10)</f>
        <v>0</v>
      </c>
    </row>
    <row r="11" spans="2:18" ht="25.5">
      <c r="B11" s="57">
        <v>2</v>
      </c>
      <c r="C11" s="43" t="s">
        <v>18</v>
      </c>
      <c r="D11" s="43" t="s">
        <v>66</v>
      </c>
      <c r="E11" s="43"/>
      <c r="F11" s="43"/>
      <c r="G11" s="132"/>
      <c r="H11" s="132"/>
      <c r="I11" s="133"/>
      <c r="J11" s="133"/>
      <c r="K11" s="134">
        <f t="shared" ref="K11:K41" si="0">SUM(G11:J11)</f>
        <v>0</v>
      </c>
    </row>
    <row r="12" spans="2:18" ht="25.5">
      <c r="B12" s="57">
        <v>3</v>
      </c>
      <c r="C12" s="43" t="s">
        <v>24</v>
      </c>
      <c r="D12" s="43" t="s">
        <v>67</v>
      </c>
      <c r="E12" s="43"/>
      <c r="F12" s="43"/>
      <c r="G12" s="132"/>
      <c r="H12" s="132"/>
      <c r="I12" s="133"/>
      <c r="J12" s="133"/>
      <c r="K12" s="159">
        <f t="shared" si="0"/>
        <v>0</v>
      </c>
    </row>
    <row r="13" spans="2:18" ht="25.5">
      <c r="B13" s="57">
        <v>4</v>
      </c>
      <c r="C13" s="43" t="s">
        <v>93</v>
      </c>
      <c r="D13" s="43"/>
      <c r="E13" s="43"/>
      <c r="F13" s="43"/>
      <c r="G13" s="132"/>
      <c r="H13" s="132"/>
      <c r="I13" s="133"/>
      <c r="J13" s="133"/>
      <c r="K13" s="159">
        <f t="shared" si="0"/>
        <v>0</v>
      </c>
    </row>
    <row r="14" spans="2:18" ht="25.5">
      <c r="B14" s="57">
        <v>6</v>
      </c>
      <c r="C14" s="43" t="s">
        <v>94</v>
      </c>
      <c r="D14" s="43" t="s">
        <v>67</v>
      </c>
      <c r="E14" s="84"/>
      <c r="F14" s="43"/>
      <c r="G14" s="132"/>
      <c r="H14" s="132"/>
      <c r="I14" s="133"/>
      <c r="J14" s="133"/>
      <c r="K14" s="159">
        <f t="shared" si="0"/>
        <v>0</v>
      </c>
    </row>
    <row r="15" spans="2:18" ht="25.5">
      <c r="B15" s="57">
        <v>7</v>
      </c>
      <c r="C15" s="43" t="s">
        <v>19</v>
      </c>
      <c r="D15" s="43"/>
      <c r="E15" s="43"/>
      <c r="F15" s="43"/>
      <c r="G15" s="132"/>
      <c r="H15" s="132"/>
      <c r="I15" s="133"/>
      <c r="J15" s="133"/>
      <c r="K15" s="159">
        <f t="shared" si="0"/>
        <v>0</v>
      </c>
    </row>
    <row r="16" spans="2:18" ht="25.5">
      <c r="B16" s="57">
        <v>8</v>
      </c>
      <c r="C16" s="43" t="s">
        <v>55</v>
      </c>
      <c r="D16" s="43" t="s">
        <v>68</v>
      </c>
      <c r="E16" s="43"/>
      <c r="F16" s="43"/>
      <c r="G16" s="132"/>
      <c r="H16" s="132"/>
      <c r="I16" s="133"/>
      <c r="J16" s="133"/>
      <c r="K16" s="159">
        <f t="shared" si="0"/>
        <v>0</v>
      </c>
    </row>
    <row r="17" spans="2:15" ht="25.5">
      <c r="B17" s="57">
        <v>12</v>
      </c>
      <c r="C17" s="43" t="s">
        <v>160</v>
      </c>
      <c r="D17" s="43" t="s">
        <v>69</v>
      </c>
      <c r="E17" s="43"/>
      <c r="F17" s="43"/>
      <c r="G17" s="132"/>
      <c r="H17" s="132"/>
      <c r="I17" s="133"/>
      <c r="J17" s="133"/>
      <c r="K17" s="159">
        <f t="shared" si="0"/>
        <v>0</v>
      </c>
    </row>
    <row r="18" spans="2:15" ht="25.5">
      <c r="B18" s="57">
        <v>13</v>
      </c>
      <c r="C18" s="43" t="s">
        <v>161</v>
      </c>
      <c r="D18" s="43" t="s">
        <v>70</v>
      </c>
      <c r="E18" s="43"/>
      <c r="F18" s="43"/>
      <c r="G18" s="132"/>
      <c r="H18" s="132"/>
      <c r="I18" s="133"/>
      <c r="J18" s="133"/>
      <c r="K18" s="159">
        <f t="shared" si="0"/>
        <v>0</v>
      </c>
    </row>
    <row r="19" spans="2:15" ht="25.5">
      <c r="B19" s="57">
        <v>14</v>
      </c>
      <c r="C19" s="43" t="s">
        <v>162</v>
      </c>
      <c r="D19" s="43" t="s">
        <v>71</v>
      </c>
      <c r="E19" s="43"/>
      <c r="F19" s="43"/>
      <c r="G19" s="132"/>
      <c r="H19" s="132"/>
      <c r="I19" s="133"/>
      <c r="J19" s="133"/>
      <c r="K19" s="159">
        <f t="shared" si="0"/>
        <v>0</v>
      </c>
    </row>
    <row r="20" spans="2:15" ht="25.5">
      <c r="B20" s="57">
        <v>15</v>
      </c>
      <c r="C20" s="43" t="s">
        <v>163</v>
      </c>
      <c r="D20" s="43" t="s">
        <v>72</v>
      </c>
      <c r="E20" s="43"/>
      <c r="F20" s="43"/>
      <c r="G20" s="132"/>
      <c r="H20" s="132"/>
      <c r="I20" s="133"/>
      <c r="J20" s="133"/>
      <c r="K20" s="159">
        <f t="shared" si="0"/>
        <v>0</v>
      </c>
    </row>
    <row r="21" spans="2:15" ht="25.5">
      <c r="B21" s="57">
        <v>16</v>
      </c>
      <c r="C21" s="43" t="s">
        <v>164</v>
      </c>
      <c r="D21" s="43" t="s">
        <v>73</v>
      </c>
      <c r="E21" s="43"/>
      <c r="F21" s="43"/>
      <c r="G21" s="132"/>
      <c r="H21" s="132"/>
      <c r="I21" s="133"/>
      <c r="J21" s="133"/>
      <c r="K21" s="159">
        <f t="shared" si="0"/>
        <v>0</v>
      </c>
    </row>
    <row r="22" spans="2:15" ht="25.5">
      <c r="B22" s="57">
        <v>17</v>
      </c>
      <c r="C22" s="43" t="s">
        <v>165</v>
      </c>
      <c r="D22" s="43" t="s">
        <v>74</v>
      </c>
      <c r="E22" s="43"/>
      <c r="F22" s="43"/>
      <c r="G22" s="132"/>
      <c r="H22" s="132"/>
      <c r="I22" s="133"/>
      <c r="J22" s="133"/>
      <c r="K22" s="159">
        <f t="shared" si="0"/>
        <v>0</v>
      </c>
    </row>
    <row r="23" spans="2:15" ht="25.5">
      <c r="B23" s="57">
        <v>18</v>
      </c>
      <c r="C23" s="43" t="s">
        <v>166</v>
      </c>
      <c r="D23" s="43" t="s">
        <v>75</v>
      </c>
      <c r="E23" s="43"/>
      <c r="F23" s="43"/>
      <c r="G23" s="132"/>
      <c r="H23" s="132"/>
      <c r="I23" s="133"/>
      <c r="J23" s="133"/>
      <c r="K23" s="159">
        <f t="shared" si="0"/>
        <v>0</v>
      </c>
    </row>
    <row r="24" spans="2:15" ht="25.5">
      <c r="B24" s="57">
        <v>19</v>
      </c>
      <c r="C24" s="43" t="s">
        <v>167</v>
      </c>
      <c r="D24" s="43" t="s">
        <v>67</v>
      </c>
      <c r="E24" s="43"/>
      <c r="F24" s="43"/>
      <c r="G24" s="132"/>
      <c r="H24" s="132"/>
      <c r="I24" s="133"/>
      <c r="J24" s="133"/>
      <c r="K24" s="159">
        <f t="shared" si="0"/>
        <v>0</v>
      </c>
      <c r="O24" s="56"/>
    </row>
    <row r="25" spans="2:15" ht="25.5">
      <c r="B25" s="57">
        <v>20</v>
      </c>
      <c r="C25" s="51" t="s">
        <v>168</v>
      </c>
      <c r="D25" s="43" t="s">
        <v>76</v>
      </c>
      <c r="E25" s="43"/>
      <c r="F25" s="43"/>
      <c r="G25" s="132"/>
      <c r="H25" s="132"/>
      <c r="I25" s="133"/>
      <c r="J25" s="133"/>
      <c r="K25" s="159">
        <f t="shared" si="0"/>
        <v>0</v>
      </c>
    </row>
    <row r="26" spans="2:15" ht="25.5">
      <c r="B26" s="57">
        <v>21</v>
      </c>
      <c r="C26" s="51" t="s">
        <v>48</v>
      </c>
      <c r="D26" s="51" t="s">
        <v>77</v>
      </c>
      <c r="E26" s="51"/>
      <c r="F26" s="51"/>
      <c r="G26" s="132"/>
      <c r="H26" s="132"/>
      <c r="I26" s="133"/>
      <c r="J26" s="133"/>
      <c r="K26" s="159">
        <f t="shared" si="0"/>
        <v>0</v>
      </c>
    </row>
    <row r="27" spans="2:15" ht="19.5" customHeight="1">
      <c r="B27" s="57">
        <v>22</v>
      </c>
      <c r="C27" s="51" t="s">
        <v>49</v>
      </c>
      <c r="D27" s="51"/>
      <c r="E27" s="51"/>
      <c r="F27" s="51"/>
      <c r="G27" s="132"/>
      <c r="H27" s="132"/>
      <c r="I27" s="133"/>
      <c r="J27" s="133"/>
      <c r="K27" s="159">
        <f t="shared" si="0"/>
        <v>0</v>
      </c>
    </row>
    <row r="28" spans="2:15" ht="25.5">
      <c r="B28" s="57">
        <v>23</v>
      </c>
      <c r="C28" s="51" t="s">
        <v>96</v>
      </c>
      <c r="D28" s="51"/>
      <c r="E28" s="51"/>
      <c r="F28" s="51"/>
      <c r="G28" s="132"/>
      <c r="H28" s="132"/>
      <c r="I28" s="133"/>
      <c r="J28" s="133"/>
      <c r="K28" s="159">
        <f t="shared" si="0"/>
        <v>0</v>
      </c>
    </row>
    <row r="29" spans="2:15" ht="25.5">
      <c r="B29" s="57">
        <v>24</v>
      </c>
      <c r="C29" s="51" t="s">
        <v>169</v>
      </c>
      <c r="D29" s="51"/>
      <c r="E29" s="51"/>
      <c r="F29" s="43"/>
      <c r="G29" s="132"/>
      <c r="H29" s="132"/>
      <c r="I29" s="133"/>
      <c r="J29" s="133"/>
      <c r="K29" s="159">
        <f t="shared" si="0"/>
        <v>0</v>
      </c>
    </row>
    <row r="30" spans="2:15" ht="25.5">
      <c r="B30" s="57">
        <v>25</v>
      </c>
      <c r="C30" s="51" t="s">
        <v>172</v>
      </c>
      <c r="D30" s="51"/>
      <c r="E30" s="51"/>
      <c r="F30" s="43"/>
      <c r="G30" s="132"/>
      <c r="H30" s="132"/>
      <c r="I30" s="133"/>
      <c r="J30" s="133"/>
      <c r="K30" s="159">
        <f t="shared" si="0"/>
        <v>0</v>
      </c>
    </row>
    <row r="31" spans="2:15" ht="25.5">
      <c r="B31" s="57">
        <v>26</v>
      </c>
      <c r="C31" s="51" t="s">
        <v>173</v>
      </c>
      <c r="D31" s="51"/>
      <c r="E31" s="51"/>
      <c r="F31" s="43"/>
      <c r="G31" s="132"/>
      <c r="H31" s="132"/>
      <c r="I31" s="133"/>
      <c r="J31" s="133"/>
      <c r="K31" s="159">
        <f t="shared" si="0"/>
        <v>0</v>
      </c>
    </row>
    <row r="32" spans="2:15" ht="34.5" customHeight="1">
      <c r="B32" s="57">
        <v>27</v>
      </c>
      <c r="C32" s="51" t="s">
        <v>170</v>
      </c>
      <c r="D32" s="51" t="s">
        <v>78</v>
      </c>
      <c r="E32" s="43"/>
      <c r="F32" s="43"/>
      <c r="G32" s="132"/>
      <c r="H32" s="132"/>
      <c r="I32" s="133"/>
      <c r="J32" s="133"/>
      <c r="K32" s="159">
        <f t="shared" si="0"/>
        <v>0</v>
      </c>
    </row>
    <row r="33" spans="2:17" ht="25.5">
      <c r="B33" s="57">
        <v>28</v>
      </c>
      <c r="C33" s="43" t="s">
        <v>51</v>
      </c>
      <c r="D33" s="43" t="s">
        <v>67</v>
      </c>
      <c r="E33" s="43"/>
      <c r="F33" s="43"/>
      <c r="G33" s="132"/>
      <c r="H33" s="132"/>
      <c r="I33" s="133"/>
      <c r="J33" s="133"/>
      <c r="K33" s="159">
        <f t="shared" si="0"/>
        <v>0</v>
      </c>
    </row>
    <row r="34" spans="2:17" ht="25.5">
      <c r="B34" s="57">
        <v>29</v>
      </c>
      <c r="C34" s="43" t="s">
        <v>52</v>
      </c>
      <c r="D34" s="43" t="s">
        <v>79</v>
      </c>
      <c r="E34" s="43"/>
      <c r="F34" s="43"/>
      <c r="G34" s="132"/>
      <c r="H34" s="132"/>
      <c r="I34" s="133"/>
      <c r="J34" s="133"/>
      <c r="K34" s="159">
        <f t="shared" si="0"/>
        <v>0</v>
      </c>
    </row>
    <row r="35" spans="2:17" ht="25.5">
      <c r="B35" s="57">
        <v>30</v>
      </c>
      <c r="C35" s="43" t="s">
        <v>22</v>
      </c>
      <c r="D35" s="43" t="s">
        <v>80</v>
      </c>
      <c r="E35" s="43"/>
      <c r="F35" s="43"/>
      <c r="G35" s="132"/>
      <c r="H35" s="132"/>
      <c r="I35" s="133"/>
      <c r="J35" s="133"/>
      <c r="K35" s="159">
        <f t="shared" si="0"/>
        <v>0</v>
      </c>
    </row>
    <row r="36" spans="2:17" ht="25.5">
      <c r="B36" s="57">
        <v>31</v>
      </c>
      <c r="C36" s="43" t="s">
        <v>21</v>
      </c>
      <c r="D36" s="43" t="s">
        <v>81</v>
      </c>
      <c r="E36" s="43"/>
      <c r="F36" s="43"/>
      <c r="G36" s="132"/>
      <c r="H36" s="132"/>
      <c r="I36" s="133"/>
      <c r="J36" s="133"/>
      <c r="K36" s="159">
        <f t="shared" si="0"/>
        <v>0</v>
      </c>
    </row>
    <row r="37" spans="2:17" ht="25.5">
      <c r="B37" s="57">
        <v>32</v>
      </c>
      <c r="C37" s="43" t="s">
        <v>23</v>
      </c>
      <c r="D37" s="43" t="s">
        <v>82</v>
      </c>
      <c r="E37" s="43"/>
      <c r="F37" s="43"/>
      <c r="G37" s="132"/>
      <c r="H37" s="132"/>
      <c r="I37" s="133"/>
      <c r="J37" s="133"/>
      <c r="K37" s="159">
        <f t="shared" si="0"/>
        <v>0</v>
      </c>
    </row>
    <row r="38" spans="2:17" ht="25.5">
      <c r="B38" s="57">
        <v>33</v>
      </c>
      <c r="C38" s="43" t="s">
        <v>50</v>
      </c>
      <c r="D38" s="51" t="s">
        <v>83</v>
      </c>
      <c r="E38" s="43"/>
      <c r="F38" s="43"/>
      <c r="G38" s="132"/>
      <c r="H38" s="132"/>
      <c r="I38" s="133"/>
      <c r="J38" s="133"/>
      <c r="K38" s="159">
        <f t="shared" si="0"/>
        <v>0</v>
      </c>
    </row>
    <row r="39" spans="2:17" ht="25.5">
      <c r="B39" s="57">
        <v>34</v>
      </c>
      <c r="C39" s="43" t="s">
        <v>20</v>
      </c>
      <c r="D39" s="43" t="s">
        <v>84</v>
      </c>
      <c r="E39" s="43"/>
      <c r="F39" s="43"/>
      <c r="G39" s="132"/>
      <c r="H39" s="132"/>
      <c r="I39" s="133"/>
      <c r="J39" s="133"/>
      <c r="K39" s="159">
        <f t="shared" si="0"/>
        <v>0</v>
      </c>
    </row>
    <row r="40" spans="2:17" ht="25.5">
      <c r="B40" s="57">
        <v>35</v>
      </c>
      <c r="C40" s="43" t="s">
        <v>180</v>
      </c>
      <c r="D40" s="43"/>
      <c r="E40" s="43"/>
      <c r="F40" s="43"/>
      <c r="G40" s="132"/>
      <c r="H40" s="132"/>
      <c r="I40" s="133"/>
      <c r="J40" s="133"/>
      <c r="K40" s="159">
        <f t="shared" si="0"/>
        <v>0</v>
      </c>
    </row>
    <row r="41" spans="2:17" ht="25.5">
      <c r="B41" s="57">
        <v>36</v>
      </c>
      <c r="C41" s="43" t="s">
        <v>171</v>
      </c>
      <c r="D41" s="43" t="s">
        <v>85</v>
      </c>
      <c r="E41" s="43"/>
      <c r="F41" s="43"/>
      <c r="G41" s="132"/>
      <c r="H41" s="132"/>
      <c r="I41" s="133"/>
      <c r="J41" s="133"/>
      <c r="K41" s="159">
        <f t="shared" si="0"/>
        <v>0</v>
      </c>
    </row>
    <row r="42" spans="2:17" ht="26.25" thickBot="1">
      <c r="B42" s="296" t="s">
        <v>117</v>
      </c>
      <c r="C42" s="297"/>
      <c r="D42" s="297"/>
      <c r="E42" s="297"/>
      <c r="F42" s="297"/>
      <c r="G42" s="135">
        <f>SUM(G10:G41)</f>
        <v>0</v>
      </c>
      <c r="H42" s="135">
        <f t="shared" ref="H42:K42" si="1">SUM(H10:H41)</f>
        <v>0</v>
      </c>
      <c r="I42" s="135">
        <f t="shared" si="1"/>
        <v>0</v>
      </c>
      <c r="J42" s="135">
        <f t="shared" si="1"/>
        <v>0</v>
      </c>
      <c r="K42" s="135">
        <f t="shared" si="1"/>
        <v>0</v>
      </c>
    </row>
    <row r="43" spans="2:17" ht="16.5" thickTop="1">
      <c r="C43" s="219"/>
      <c r="D43" s="219"/>
      <c r="E43" s="219"/>
      <c r="F43" s="219"/>
      <c r="G43" s="219"/>
      <c r="H43" s="219"/>
    </row>
    <row r="44" spans="2:17" ht="16.5" thickBot="1"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40"/>
      <c r="M44" s="40"/>
      <c r="N44" s="40"/>
      <c r="O44" s="40"/>
      <c r="P44" s="40"/>
      <c r="Q44" s="40"/>
    </row>
    <row r="45" spans="2:17" ht="17.25" customHeight="1" thickTop="1">
      <c r="B45" s="201" t="s">
        <v>129</v>
      </c>
      <c r="C45" s="203"/>
      <c r="D45" s="69" t="s">
        <v>130</v>
      </c>
      <c r="E45" s="315" t="s">
        <v>131</v>
      </c>
      <c r="F45" s="315"/>
      <c r="G45" s="316"/>
      <c r="H45" s="319" t="s">
        <v>199</v>
      </c>
      <c r="I45" s="310"/>
      <c r="J45" s="310" t="s">
        <v>204</v>
      </c>
      <c r="K45" s="311"/>
    </row>
    <row r="46" spans="2:17" ht="17.25" customHeight="1" thickBot="1">
      <c r="B46" s="204" t="s">
        <v>110</v>
      </c>
      <c r="C46" s="206"/>
      <c r="D46" s="71" t="s">
        <v>110</v>
      </c>
      <c r="E46" s="317" t="s">
        <v>110</v>
      </c>
      <c r="F46" s="317"/>
      <c r="G46" s="318"/>
      <c r="H46" s="312" t="s">
        <v>110</v>
      </c>
      <c r="I46" s="313"/>
      <c r="J46" s="313" t="s">
        <v>110</v>
      </c>
      <c r="K46" s="314"/>
    </row>
    <row r="47" spans="2:17" ht="16.5" thickTop="1"/>
  </sheetData>
  <sheetProtection formatCells="0" formatColumns="0" formatRows="0" insertColumns="0" insertRows="0" insertHyperlinks="0" deleteColumns="0" deleteRows="0" sort="0" autoFilter="0" pivotTables="0"/>
  <mergeCells count="26">
    <mergeCell ref="J7:K7"/>
    <mergeCell ref="K8:K9"/>
    <mergeCell ref="J8:J9"/>
    <mergeCell ref="E2:K2"/>
    <mergeCell ref="B5:K5"/>
    <mergeCell ref="B3:C3"/>
    <mergeCell ref="B4:C4"/>
    <mergeCell ref="B8:B9"/>
    <mergeCell ref="B2:C2"/>
    <mergeCell ref="C8:C9"/>
    <mergeCell ref="D8:F8"/>
    <mergeCell ref="I8:I9"/>
    <mergeCell ref="D3:K4"/>
    <mergeCell ref="B42:F42"/>
    <mergeCell ref="C43:H43"/>
    <mergeCell ref="B44:C44"/>
    <mergeCell ref="H44:K44"/>
    <mergeCell ref="D44:G44"/>
    <mergeCell ref="J45:K45"/>
    <mergeCell ref="H46:I46"/>
    <mergeCell ref="J46:K46"/>
    <mergeCell ref="B45:C45"/>
    <mergeCell ref="B46:C46"/>
    <mergeCell ref="E45:G45"/>
    <mergeCell ref="E46:G46"/>
    <mergeCell ref="H45:I45"/>
  </mergeCells>
  <printOptions horizontalCentered="1" verticalCentered="1"/>
  <pageMargins left="0" right="0" top="0" bottom="0" header="0.31496062992125984" footer="0.31496062992125984"/>
  <pageSetup paperSize="9" scale="4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D4:L21"/>
  <sheetViews>
    <sheetView rightToLeft="1" topLeftCell="D1" zoomScale="80" zoomScaleNormal="80" workbookViewId="0">
      <selection activeCell="E12" sqref="E12:F12"/>
    </sheetView>
  </sheetViews>
  <sheetFormatPr defaultRowHeight="15.75"/>
  <cols>
    <col min="1" max="2" width="9" style="1"/>
    <col min="3" max="3" width="17.125" style="1" customWidth="1"/>
    <col min="4" max="4" width="25.625" style="1" customWidth="1"/>
    <col min="5" max="5" width="14.875" style="1" customWidth="1"/>
    <col min="6" max="6" width="19.875" style="1" customWidth="1"/>
    <col min="7" max="7" width="16.25" style="1" customWidth="1"/>
    <col min="8" max="8" width="22.75" style="1" customWidth="1"/>
    <col min="9" max="9" width="17.75" style="1" customWidth="1"/>
    <col min="10" max="10" width="9" style="1"/>
    <col min="11" max="11" width="18.125" style="1" customWidth="1"/>
    <col min="12" max="12" width="18" style="1" customWidth="1"/>
    <col min="13" max="16384" width="9" style="1"/>
  </cols>
  <sheetData>
    <row r="4" spans="4:12" ht="16.5" thickBot="1"/>
    <row r="5" spans="4:12" ht="55.5" customHeight="1">
      <c r="D5" s="326"/>
      <c r="E5" s="327"/>
      <c r="F5" s="327"/>
      <c r="G5" s="238" t="s">
        <v>102</v>
      </c>
      <c r="H5" s="238"/>
      <c r="I5" s="238"/>
      <c r="J5" s="238"/>
      <c r="K5" s="238"/>
      <c r="L5" s="239"/>
    </row>
    <row r="6" spans="4:12" ht="54.75" customHeight="1" thickBot="1">
      <c r="D6" s="245" t="s">
        <v>103</v>
      </c>
      <c r="E6" s="246"/>
      <c r="F6" s="246"/>
      <c r="G6" s="246"/>
      <c r="H6" s="246"/>
      <c r="I6" s="246"/>
      <c r="J6" s="246"/>
      <c r="K6" s="246"/>
      <c r="L6" s="247"/>
    </row>
    <row r="7" spans="4:12" ht="49.5" customHeight="1" thickBot="1">
      <c r="D7" s="330" t="s">
        <v>214</v>
      </c>
      <c r="E7" s="328"/>
      <c r="F7" s="328"/>
      <c r="G7" s="328" t="s">
        <v>206</v>
      </c>
      <c r="H7" s="328"/>
      <c r="I7" s="328"/>
      <c r="J7" s="328"/>
      <c r="K7" s="328"/>
      <c r="L7" s="329"/>
    </row>
    <row r="8" spans="4:12" ht="38.25" customHeight="1" thickBot="1">
      <c r="D8" s="269" t="s">
        <v>139</v>
      </c>
      <c r="E8" s="270"/>
      <c r="F8" s="270"/>
      <c r="G8" s="270"/>
      <c r="H8" s="270"/>
      <c r="I8" s="270"/>
      <c r="J8" s="270"/>
      <c r="K8" s="270"/>
      <c r="L8" s="271"/>
    </row>
    <row r="9" spans="4:12" ht="16.5" thickBot="1">
      <c r="D9" s="20"/>
      <c r="E9" s="21"/>
      <c r="F9" s="21"/>
      <c r="G9" s="21"/>
      <c r="H9" s="21"/>
      <c r="I9" s="21"/>
      <c r="J9" s="262" t="s">
        <v>0</v>
      </c>
      <c r="K9" s="262"/>
      <c r="L9" s="272"/>
    </row>
    <row r="10" spans="4:12" ht="16.5" thickTop="1">
      <c r="D10" s="236" t="s">
        <v>116</v>
      </c>
      <c r="E10" s="228" t="s">
        <v>127</v>
      </c>
      <c r="F10" s="228"/>
      <c r="G10" s="228" t="s">
        <v>6</v>
      </c>
      <c r="H10" s="234" t="s">
        <v>128</v>
      </c>
      <c r="I10" s="228" t="s">
        <v>108</v>
      </c>
      <c r="J10" s="228"/>
      <c r="K10" s="228"/>
      <c r="L10" s="232"/>
    </row>
    <row r="11" spans="4:12">
      <c r="D11" s="237"/>
      <c r="E11" s="233"/>
      <c r="F11" s="233"/>
      <c r="G11" s="233"/>
      <c r="H11" s="235"/>
      <c r="I11" s="26" t="s">
        <v>46</v>
      </c>
      <c r="J11" s="26" t="s">
        <v>92</v>
      </c>
      <c r="K11" s="61" t="s">
        <v>14</v>
      </c>
      <c r="L11" s="27" t="s">
        <v>1</v>
      </c>
    </row>
    <row r="12" spans="4:12">
      <c r="D12" s="62">
        <v>1</v>
      </c>
      <c r="E12" s="225"/>
      <c r="F12" s="225"/>
      <c r="G12" s="28"/>
      <c r="H12" s="28"/>
      <c r="I12" s="28"/>
      <c r="J12" s="28"/>
      <c r="K12" s="60"/>
      <c r="L12" s="63">
        <f>SUM(I12:K12)</f>
        <v>0</v>
      </c>
    </row>
    <row r="13" spans="4:12">
      <c r="D13" s="62">
        <v>2</v>
      </c>
      <c r="E13" s="225"/>
      <c r="F13" s="225"/>
      <c r="G13" s="28"/>
      <c r="H13" s="28"/>
      <c r="I13" s="28"/>
      <c r="J13" s="28"/>
      <c r="K13" s="60"/>
      <c r="L13" s="63">
        <f t="shared" ref="L13:L14" si="0">SUM(I13:K13)</f>
        <v>0</v>
      </c>
    </row>
    <row r="14" spans="4:12">
      <c r="D14" s="62"/>
      <c r="E14" s="225"/>
      <c r="F14" s="225"/>
      <c r="G14" s="28"/>
      <c r="H14" s="28"/>
      <c r="I14" s="28"/>
      <c r="J14" s="28"/>
      <c r="K14" s="60"/>
      <c r="L14" s="63">
        <f t="shared" si="0"/>
        <v>0</v>
      </c>
    </row>
    <row r="15" spans="4:12" ht="16.5" thickBot="1">
      <c r="D15" s="331"/>
      <c r="E15" s="332"/>
      <c r="F15" s="332"/>
      <c r="G15" s="332"/>
      <c r="H15" s="64"/>
      <c r="I15" s="52">
        <f>SUM(I12:I14)</f>
        <v>0</v>
      </c>
      <c r="J15" s="52">
        <f t="shared" ref="J15:K15" si="1">SUM(J12:J14)</f>
        <v>0</v>
      </c>
      <c r="K15" s="52">
        <f t="shared" si="1"/>
        <v>0</v>
      </c>
      <c r="L15" s="53">
        <f>K15+J15+I15</f>
        <v>0</v>
      </c>
    </row>
    <row r="16" spans="4:12" ht="16.5" thickTop="1">
      <c r="D16" s="219"/>
      <c r="E16" s="219"/>
      <c r="F16" s="219"/>
      <c r="G16" s="219"/>
      <c r="H16" s="219"/>
      <c r="I16" s="219"/>
      <c r="J16" s="219"/>
      <c r="K16" s="219"/>
      <c r="L16" s="219"/>
    </row>
    <row r="17" spans="4:12">
      <c r="D17" s="258"/>
      <c r="E17" s="258"/>
      <c r="F17" s="258"/>
      <c r="G17" s="257"/>
      <c r="H17" s="257"/>
      <c r="I17" s="257"/>
      <c r="J17" s="257"/>
      <c r="K17" s="257"/>
    </row>
    <row r="18" spans="4:12" ht="16.5" thickBot="1">
      <c r="D18" s="287"/>
      <c r="E18" s="287"/>
      <c r="F18" s="287"/>
      <c r="G18" s="287"/>
      <c r="H18" s="287"/>
      <c r="I18" s="287"/>
      <c r="J18" s="287"/>
      <c r="K18" s="287"/>
    </row>
    <row r="19" spans="4:12" ht="17.25" customHeight="1" thickTop="1">
      <c r="D19" s="105" t="s">
        <v>129</v>
      </c>
      <c r="E19" s="201" t="s">
        <v>130</v>
      </c>
      <c r="F19" s="203"/>
      <c r="G19" s="201" t="s">
        <v>131</v>
      </c>
      <c r="H19" s="203"/>
      <c r="I19" s="201" t="s">
        <v>132</v>
      </c>
      <c r="J19" s="203"/>
      <c r="K19" s="201" t="s">
        <v>204</v>
      </c>
      <c r="L19" s="203"/>
    </row>
    <row r="20" spans="4:12" ht="18" customHeight="1" thickBot="1">
      <c r="D20" s="106" t="s">
        <v>110</v>
      </c>
      <c r="E20" s="204" t="s">
        <v>110</v>
      </c>
      <c r="F20" s="206"/>
      <c r="G20" s="204" t="s">
        <v>110</v>
      </c>
      <c r="H20" s="206"/>
      <c r="I20" s="204" t="s">
        <v>110</v>
      </c>
      <c r="J20" s="206"/>
      <c r="K20" s="204" t="s">
        <v>110</v>
      </c>
      <c r="L20" s="206"/>
    </row>
    <row r="21" spans="4:12" ht="16.5" thickTop="1"/>
  </sheetData>
  <mergeCells count="30">
    <mergeCell ref="E14:F14"/>
    <mergeCell ref="D10:D11"/>
    <mergeCell ref="G10:G11"/>
    <mergeCell ref="D15:G15"/>
    <mergeCell ref="E10:F11"/>
    <mergeCell ref="H10:H11"/>
    <mergeCell ref="I10:L10"/>
    <mergeCell ref="E12:F12"/>
    <mergeCell ref="E13:F13"/>
    <mergeCell ref="D5:F5"/>
    <mergeCell ref="G5:L6"/>
    <mergeCell ref="D6:F6"/>
    <mergeCell ref="G7:L7"/>
    <mergeCell ref="J9:L9"/>
    <mergeCell ref="D7:F7"/>
    <mergeCell ref="D8:L8"/>
    <mergeCell ref="K19:L19"/>
    <mergeCell ref="K20:L20"/>
    <mergeCell ref="D16:F16"/>
    <mergeCell ref="G16:L16"/>
    <mergeCell ref="D17:F17"/>
    <mergeCell ref="G17:K17"/>
    <mergeCell ref="D18:F18"/>
    <mergeCell ref="G18:K18"/>
    <mergeCell ref="I19:J19"/>
    <mergeCell ref="I20:J20"/>
    <mergeCell ref="G19:H19"/>
    <mergeCell ref="G20:H20"/>
    <mergeCell ref="E19:F19"/>
    <mergeCell ref="E20:F20"/>
  </mergeCells>
  <pageMargins left="0.7" right="0.7" top="0.75" bottom="0.75" header="0.3" footer="0.3"/>
  <pageSetup paperSize="9" scale="6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C4:K18"/>
  <sheetViews>
    <sheetView rightToLeft="1" topLeftCell="B1" zoomScale="90" zoomScaleNormal="90" workbookViewId="0">
      <selection activeCell="D13" sqref="D13"/>
    </sheetView>
  </sheetViews>
  <sheetFormatPr defaultRowHeight="15.75"/>
  <cols>
    <col min="1" max="2" width="9" style="1"/>
    <col min="3" max="3" width="31.125" style="1" customWidth="1"/>
    <col min="4" max="4" width="70.5" style="1" customWidth="1"/>
    <col min="5" max="5" width="20.875" style="1" customWidth="1"/>
    <col min="6" max="6" width="25.5" style="1" customWidth="1"/>
    <col min="7" max="7" width="15.25" style="1" customWidth="1"/>
    <col min="8" max="8" width="8.5" style="1" bestFit="1" customWidth="1"/>
    <col min="9" max="9" width="11.125" style="1" bestFit="1" customWidth="1"/>
    <col min="10" max="10" width="10" style="1" bestFit="1" customWidth="1"/>
    <col min="11" max="11" width="11.125" style="1" bestFit="1" customWidth="1"/>
    <col min="12" max="16384" width="9" style="1"/>
  </cols>
  <sheetData>
    <row r="4" spans="3:11" ht="16.5" thickBot="1"/>
    <row r="5" spans="3:11" ht="63" customHeight="1" thickBot="1">
      <c r="C5" s="168"/>
      <c r="D5" s="338"/>
      <c r="E5" s="339" t="s">
        <v>102</v>
      </c>
      <c r="F5" s="339"/>
      <c r="G5" s="339"/>
      <c r="H5" s="339"/>
      <c r="I5" s="339"/>
      <c r="J5" s="339"/>
      <c r="K5" s="340"/>
    </row>
    <row r="6" spans="3:11" ht="16.5" thickBot="1">
      <c r="C6" s="341" t="s">
        <v>103</v>
      </c>
      <c r="D6" s="342"/>
      <c r="E6" s="58"/>
      <c r="F6" s="58"/>
      <c r="G6" s="58"/>
      <c r="H6" s="58"/>
      <c r="I6" s="58"/>
      <c r="J6" s="58"/>
      <c r="K6" s="59"/>
    </row>
    <row r="7" spans="3:11" ht="32.25" customHeight="1" thickBot="1">
      <c r="C7" s="330" t="s">
        <v>214</v>
      </c>
      <c r="D7" s="328"/>
      <c r="E7" s="343" t="s">
        <v>198</v>
      </c>
      <c r="F7" s="343"/>
      <c r="G7" s="343"/>
      <c r="H7" s="343"/>
      <c r="I7" s="343"/>
      <c r="J7" s="343"/>
      <c r="K7" s="344"/>
    </row>
    <row r="8" spans="3:11" ht="25.5" thickBot="1">
      <c r="C8" s="333" t="s">
        <v>104</v>
      </c>
      <c r="D8" s="334"/>
      <c r="E8" s="334"/>
      <c r="F8" s="334"/>
      <c r="G8" s="334"/>
      <c r="H8" s="334"/>
      <c r="I8" s="65"/>
      <c r="J8" s="65"/>
      <c r="K8" s="59"/>
    </row>
    <row r="9" spans="3:11" ht="16.5" thickBot="1">
      <c r="C9" s="20"/>
      <c r="D9" s="21"/>
      <c r="E9" s="21"/>
      <c r="F9" s="21"/>
      <c r="G9" s="21"/>
      <c r="H9" s="219" t="s">
        <v>0</v>
      </c>
      <c r="I9" s="219"/>
      <c r="J9" s="219"/>
      <c r="K9" s="242"/>
    </row>
    <row r="10" spans="3:11" ht="16.5" thickTop="1">
      <c r="C10" s="236" t="s">
        <v>105</v>
      </c>
      <c r="D10" s="228" t="s">
        <v>6</v>
      </c>
      <c r="E10" s="166" t="s">
        <v>106</v>
      </c>
      <c r="F10" s="228" t="s">
        <v>63</v>
      </c>
      <c r="G10" s="228" t="s">
        <v>107</v>
      </c>
      <c r="H10" s="228" t="s">
        <v>108</v>
      </c>
      <c r="I10" s="228"/>
      <c r="J10" s="228"/>
      <c r="K10" s="232"/>
    </row>
    <row r="11" spans="3:11">
      <c r="C11" s="237"/>
      <c r="D11" s="233"/>
      <c r="E11" s="167"/>
      <c r="F11" s="233"/>
      <c r="G11" s="233"/>
      <c r="H11" s="100" t="s">
        <v>46</v>
      </c>
      <c r="I11" s="100" t="s">
        <v>92</v>
      </c>
      <c r="J11" s="61" t="s">
        <v>14</v>
      </c>
      <c r="K11" s="109" t="s">
        <v>1</v>
      </c>
    </row>
    <row r="12" spans="3:11">
      <c r="C12" s="335" t="s">
        <v>196</v>
      </c>
      <c r="D12" s="66" t="s">
        <v>197</v>
      </c>
      <c r="E12" s="113" t="s">
        <v>203</v>
      </c>
      <c r="F12" s="67"/>
      <c r="G12" s="99"/>
      <c r="H12" s="120"/>
      <c r="I12" s="120"/>
      <c r="J12" s="120"/>
      <c r="K12" s="121">
        <f>SUM(H12:J12)</f>
        <v>0</v>
      </c>
    </row>
    <row r="13" spans="3:11">
      <c r="C13" s="335"/>
      <c r="D13" s="66" t="s">
        <v>202</v>
      </c>
      <c r="E13" s="113" t="s">
        <v>203</v>
      </c>
      <c r="F13" s="67"/>
      <c r="G13" s="99"/>
      <c r="H13" s="122"/>
      <c r="I13" s="122"/>
      <c r="J13" s="122"/>
      <c r="K13" s="121">
        <f t="shared" ref="K13" si="0">SUM(H13:J13)</f>
        <v>0</v>
      </c>
    </row>
    <row r="14" spans="3:11" ht="16.5" thickBot="1">
      <c r="C14" s="336" t="s">
        <v>3</v>
      </c>
      <c r="D14" s="337"/>
      <c r="E14" s="337"/>
      <c r="F14" s="337"/>
      <c r="G14" s="337"/>
      <c r="H14" s="52">
        <f>SUM(H12:H13)</f>
        <v>0</v>
      </c>
      <c r="I14" s="52">
        <f t="shared" ref="I14:K14" si="1">SUM(I12:I13)</f>
        <v>0</v>
      </c>
      <c r="J14" s="52">
        <f t="shared" si="1"/>
        <v>0</v>
      </c>
      <c r="K14" s="52">
        <f t="shared" si="1"/>
        <v>0</v>
      </c>
    </row>
    <row r="15" spans="3:11" ht="17.25" thickTop="1" thickBot="1">
      <c r="D15" s="287"/>
      <c r="E15" s="287"/>
      <c r="F15" s="287"/>
      <c r="G15" s="287"/>
      <c r="H15" s="287"/>
      <c r="I15" s="287"/>
      <c r="J15" s="287"/>
      <c r="K15" s="287"/>
    </row>
    <row r="16" spans="3:11" ht="25.5" customHeight="1" thickTop="1">
      <c r="C16" s="69" t="s">
        <v>129</v>
      </c>
      <c r="D16" s="70" t="s">
        <v>130</v>
      </c>
      <c r="E16" s="70" t="s">
        <v>131</v>
      </c>
      <c r="F16" s="114" t="s">
        <v>132</v>
      </c>
      <c r="G16" s="201" t="s">
        <v>204</v>
      </c>
      <c r="H16" s="202"/>
      <c r="I16" s="202"/>
      <c r="J16" s="202"/>
      <c r="K16" s="203"/>
    </row>
    <row r="17" spans="3:11" ht="25.5" customHeight="1" thickBot="1">
      <c r="C17" s="71" t="s">
        <v>110</v>
      </c>
      <c r="D17" s="68" t="s">
        <v>110</v>
      </c>
      <c r="E17" s="68" t="s">
        <v>110</v>
      </c>
      <c r="F17" s="115" t="s">
        <v>110</v>
      </c>
      <c r="G17" s="204" t="s">
        <v>110</v>
      </c>
      <c r="H17" s="205"/>
      <c r="I17" s="205"/>
      <c r="J17" s="205"/>
      <c r="K17" s="206"/>
    </row>
    <row r="18" spans="3:11" ht="16.5" thickTop="1"/>
  </sheetData>
  <mergeCells count="19">
    <mergeCell ref="C5:D5"/>
    <mergeCell ref="E5:K5"/>
    <mergeCell ref="C6:D6"/>
    <mergeCell ref="C7:D7"/>
    <mergeCell ref="E7:K7"/>
    <mergeCell ref="G16:K16"/>
    <mergeCell ref="G17:K17"/>
    <mergeCell ref="C8:H8"/>
    <mergeCell ref="H9:K9"/>
    <mergeCell ref="H10:K10"/>
    <mergeCell ref="C10:C11"/>
    <mergeCell ref="D10:D11"/>
    <mergeCell ref="E10:E11"/>
    <mergeCell ref="F10:F11"/>
    <mergeCell ref="G10:G11"/>
    <mergeCell ref="C12:C13"/>
    <mergeCell ref="C14:G14"/>
    <mergeCell ref="D15:F15"/>
    <mergeCell ref="G15:K15"/>
  </mergeCells>
  <pageMargins left="0.7" right="0.7" top="0.75" bottom="0.75" header="0.3" footer="0.3"/>
  <pageSetup paperSize="9" scale="6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 tint="-0.14999847407452621"/>
    <pageSetUpPr fitToPage="1"/>
  </sheetPr>
  <dimension ref="B1:M27"/>
  <sheetViews>
    <sheetView rightToLeft="1" zoomScale="70" zoomScaleNormal="70" workbookViewId="0">
      <selection activeCell="B17" sqref="B17:B18"/>
    </sheetView>
  </sheetViews>
  <sheetFormatPr defaultColWidth="9" defaultRowHeight="15.75"/>
  <cols>
    <col min="1" max="1" width="7.75" style="1" customWidth="1"/>
    <col min="2" max="2" width="27" style="1" customWidth="1"/>
    <col min="3" max="3" width="16" style="1" customWidth="1"/>
    <col min="4" max="6" width="12.75" style="1" customWidth="1"/>
    <col min="7" max="7" width="15.375" style="1" customWidth="1"/>
    <col min="8" max="8" width="18.875" style="1" customWidth="1"/>
    <col min="9" max="9" width="21.75" style="1" customWidth="1"/>
    <col min="10" max="10" width="29.5" style="1" customWidth="1"/>
    <col min="11" max="12" width="12.75" style="1" customWidth="1"/>
    <col min="13" max="13" width="19" style="1" customWidth="1"/>
    <col min="14" max="14" width="7.625" style="1" customWidth="1"/>
    <col min="15" max="16384" width="9" style="1"/>
  </cols>
  <sheetData>
    <row r="1" spans="2:13" ht="30" customHeight="1" thickBot="1"/>
    <row r="2" spans="2:13">
      <c r="B2" s="261"/>
      <c r="C2" s="272"/>
      <c r="D2" s="366"/>
      <c r="E2" s="366"/>
      <c r="F2" s="366"/>
      <c r="G2" s="366"/>
      <c r="H2" s="366"/>
      <c r="I2" s="366"/>
      <c r="J2" s="366"/>
      <c r="K2" s="366"/>
      <c r="L2" s="366"/>
      <c r="M2" s="367"/>
    </row>
    <row r="3" spans="2:13" ht="77.25" customHeight="1" thickBot="1">
      <c r="B3" s="364" t="s">
        <v>114</v>
      </c>
      <c r="C3" s="365"/>
      <c r="D3" s="368"/>
      <c r="E3" s="368"/>
      <c r="F3" s="368"/>
      <c r="G3" s="368"/>
      <c r="H3" s="368"/>
      <c r="I3" s="368"/>
      <c r="J3" s="368"/>
      <c r="K3" s="368"/>
      <c r="L3" s="368"/>
      <c r="M3" s="369"/>
    </row>
    <row r="4" spans="2:13" ht="32.25" thickBot="1">
      <c r="B4" s="330" t="s">
        <v>212</v>
      </c>
      <c r="C4" s="329"/>
      <c r="D4" s="286"/>
      <c r="E4" s="286"/>
      <c r="F4" s="286"/>
      <c r="G4" s="286"/>
      <c r="H4" s="286"/>
      <c r="I4" s="286"/>
      <c r="J4" s="286"/>
      <c r="K4" s="286"/>
      <c r="L4" s="286"/>
      <c r="M4" s="370"/>
    </row>
    <row r="5" spans="2:13" ht="45" customHeight="1" thickBot="1">
      <c r="B5" s="307" t="s">
        <v>95</v>
      </c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9"/>
    </row>
    <row r="6" spans="2:13" ht="44.25" customHeight="1" thickBot="1"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2:13" ht="45.75" customHeight="1">
      <c r="B7" s="361" t="s">
        <v>215</v>
      </c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3"/>
    </row>
    <row r="8" spans="2:13" ht="24" customHeight="1">
      <c r="B8" s="352" t="s">
        <v>5</v>
      </c>
      <c r="C8" s="374" t="s">
        <v>9</v>
      </c>
      <c r="D8" s="375"/>
      <c r="E8" s="375"/>
      <c r="F8" s="375"/>
      <c r="G8" s="376"/>
      <c r="H8" s="376"/>
      <c r="I8" s="376"/>
      <c r="J8" s="376"/>
      <c r="K8" s="375"/>
      <c r="L8" s="375"/>
      <c r="M8" s="377"/>
    </row>
    <row r="9" spans="2:13" ht="22.5" customHeight="1">
      <c r="B9" s="352"/>
      <c r="C9" s="74" t="s">
        <v>7</v>
      </c>
      <c r="D9" s="74" t="s">
        <v>8</v>
      </c>
      <c r="E9" s="74" t="s">
        <v>43</v>
      </c>
      <c r="F9" s="75" t="s">
        <v>10</v>
      </c>
      <c r="G9" s="75" t="s">
        <v>90</v>
      </c>
      <c r="H9" s="74" t="s">
        <v>53</v>
      </c>
      <c r="I9" s="76" t="s">
        <v>54</v>
      </c>
      <c r="J9" s="76" t="s">
        <v>174</v>
      </c>
      <c r="K9" s="74" t="s">
        <v>2</v>
      </c>
      <c r="L9" s="74" t="s">
        <v>91</v>
      </c>
      <c r="M9" s="77" t="s">
        <v>4</v>
      </c>
    </row>
    <row r="10" spans="2:13" ht="26.25" thickBot="1">
      <c r="B10" s="78" t="s">
        <v>11</v>
      </c>
      <c r="C10" s="123"/>
      <c r="D10" s="123"/>
      <c r="E10" s="123"/>
      <c r="F10" s="124"/>
      <c r="G10" s="124"/>
      <c r="H10" s="123"/>
      <c r="I10" s="125"/>
      <c r="J10" s="125"/>
      <c r="K10" s="123">
        <f>SUM(C10:J10)</f>
        <v>0</v>
      </c>
      <c r="L10" s="123"/>
      <c r="M10" s="126">
        <f>SUM(K10:L10)</f>
        <v>0</v>
      </c>
    </row>
    <row r="11" spans="2:13" ht="45.75" customHeight="1" thickBot="1">
      <c r="B11" s="378" t="s">
        <v>216</v>
      </c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80"/>
    </row>
    <row r="12" spans="2:13">
      <c r="B12" s="352" t="s">
        <v>5</v>
      </c>
      <c r="C12" s="353" t="s">
        <v>9</v>
      </c>
      <c r="D12" s="354"/>
      <c r="E12" s="354"/>
      <c r="F12" s="354"/>
      <c r="G12" s="354"/>
      <c r="H12" s="354"/>
      <c r="I12" s="354"/>
      <c r="J12" s="354"/>
      <c r="K12" s="354"/>
      <c r="L12" s="354"/>
      <c r="M12" s="355"/>
    </row>
    <row r="13" spans="2:13" ht="22.5" customHeight="1">
      <c r="B13" s="352"/>
      <c r="C13" s="74" t="s">
        <v>7</v>
      </c>
      <c r="D13" s="74" t="s">
        <v>8</v>
      </c>
      <c r="E13" s="74" t="s">
        <v>43</v>
      </c>
      <c r="F13" s="75" t="s">
        <v>10</v>
      </c>
      <c r="G13" s="75" t="s">
        <v>90</v>
      </c>
      <c r="H13" s="74" t="s">
        <v>53</v>
      </c>
      <c r="I13" s="76" t="s">
        <v>54</v>
      </c>
      <c r="J13" s="76" t="s">
        <v>174</v>
      </c>
      <c r="K13" s="74" t="s">
        <v>2</v>
      </c>
      <c r="L13" s="74" t="s">
        <v>91</v>
      </c>
      <c r="M13" s="77" t="s">
        <v>4</v>
      </c>
    </row>
    <row r="14" spans="2:13" ht="25.5">
      <c r="B14" s="79" t="s">
        <v>56</v>
      </c>
      <c r="C14" s="127"/>
      <c r="D14" s="127"/>
      <c r="E14" s="127"/>
      <c r="F14" s="127"/>
      <c r="G14" s="127"/>
      <c r="H14" s="127"/>
      <c r="I14" s="127"/>
      <c r="J14" s="127"/>
      <c r="K14" s="127">
        <f>SUM(C14:J14)</f>
        <v>0</v>
      </c>
      <c r="L14" s="127"/>
      <c r="M14" s="128">
        <f>SUM(K14:L14)</f>
        <v>0</v>
      </c>
    </row>
    <row r="15" spans="2:13" ht="26.25" thickBot="1">
      <c r="B15" s="78" t="s">
        <v>12</v>
      </c>
      <c r="C15" s="129"/>
      <c r="D15" s="129"/>
      <c r="E15" s="129"/>
      <c r="F15" s="129"/>
      <c r="G15" s="129"/>
      <c r="H15" s="129"/>
      <c r="I15" s="129"/>
      <c r="J15" s="129"/>
      <c r="K15" s="127">
        <f>SUM(C15:J15)</f>
        <v>0</v>
      </c>
      <c r="L15" s="130"/>
      <c r="M15" s="131">
        <f>SUM(K15:L15)</f>
        <v>0</v>
      </c>
    </row>
    <row r="16" spans="2:13" ht="45.75" customHeight="1" thickBot="1">
      <c r="B16" s="371" t="s">
        <v>217</v>
      </c>
      <c r="C16" s="372"/>
      <c r="D16" s="372"/>
      <c r="E16" s="372"/>
      <c r="F16" s="372"/>
      <c r="G16" s="372"/>
      <c r="H16" s="372"/>
      <c r="I16" s="372"/>
      <c r="J16" s="372"/>
      <c r="K16" s="372"/>
      <c r="L16" s="372"/>
      <c r="M16" s="373"/>
    </row>
    <row r="17" spans="2:13" ht="21" customHeight="1">
      <c r="B17" s="351" t="s">
        <v>5</v>
      </c>
      <c r="C17" s="353" t="s">
        <v>9</v>
      </c>
      <c r="D17" s="354"/>
      <c r="E17" s="354"/>
      <c r="F17" s="354"/>
      <c r="G17" s="354"/>
      <c r="H17" s="354"/>
      <c r="I17" s="354"/>
      <c r="J17" s="354"/>
      <c r="K17" s="354"/>
      <c r="L17" s="354"/>
      <c r="M17" s="355"/>
    </row>
    <row r="18" spans="2:13" ht="20.25" customHeight="1">
      <c r="B18" s="352"/>
      <c r="C18" s="74" t="s">
        <v>7</v>
      </c>
      <c r="D18" s="74" t="s">
        <v>8</v>
      </c>
      <c r="E18" s="74" t="s">
        <v>43</v>
      </c>
      <c r="F18" s="75" t="s">
        <v>10</v>
      </c>
      <c r="G18" s="75" t="s">
        <v>90</v>
      </c>
      <c r="H18" s="74" t="s">
        <v>53</v>
      </c>
      <c r="I18" s="76" t="s">
        <v>54</v>
      </c>
      <c r="J18" s="76" t="s">
        <v>174</v>
      </c>
      <c r="K18" s="74" t="s">
        <v>2</v>
      </c>
      <c r="L18" s="74" t="s">
        <v>91</v>
      </c>
      <c r="M18" s="77" t="s">
        <v>4</v>
      </c>
    </row>
    <row r="19" spans="2:13" ht="26.25" thickBot="1">
      <c r="B19" s="78" t="s">
        <v>11</v>
      </c>
      <c r="C19" s="123">
        <f>C10-C14+C15</f>
        <v>0</v>
      </c>
      <c r="D19" s="123">
        <f t="shared" ref="D19:J19" si="0">D10-D14+D15</f>
        <v>0</v>
      </c>
      <c r="E19" s="123">
        <f t="shared" si="0"/>
        <v>0</v>
      </c>
      <c r="F19" s="123">
        <f t="shared" si="0"/>
        <v>0</v>
      </c>
      <c r="G19" s="123">
        <f t="shared" si="0"/>
        <v>0</v>
      </c>
      <c r="H19" s="123">
        <f t="shared" si="0"/>
        <v>0</v>
      </c>
      <c r="I19" s="123">
        <f t="shared" si="0"/>
        <v>0</v>
      </c>
      <c r="J19" s="123">
        <f t="shared" si="0"/>
        <v>0</v>
      </c>
      <c r="K19" s="123">
        <f>SUM(C19:J19)</f>
        <v>0</v>
      </c>
      <c r="L19" s="123">
        <f t="shared" ref="L19" si="1">L10-L14+L15</f>
        <v>0</v>
      </c>
      <c r="M19" s="126">
        <f>SUM(K19:L19)</f>
        <v>0</v>
      </c>
    </row>
    <row r="20" spans="2:13">
      <c r="B20" s="80"/>
      <c r="C20" s="80"/>
      <c r="D20" s="80"/>
      <c r="E20" s="80"/>
      <c r="F20" s="80"/>
      <c r="G20" s="80"/>
      <c r="H20" s="80"/>
      <c r="I20" s="80"/>
      <c r="J20" s="83"/>
      <c r="K20" s="80"/>
      <c r="L20" s="80"/>
      <c r="M20" s="80"/>
    </row>
    <row r="21" spans="2:13" ht="27" customHeight="1" thickBot="1">
      <c r="B21" s="219"/>
      <c r="C21" s="219"/>
      <c r="D21" s="219"/>
      <c r="E21" s="219"/>
      <c r="F21" s="356"/>
      <c r="G21" s="356"/>
      <c r="H21" s="356"/>
      <c r="I21" s="356"/>
      <c r="J21" s="86"/>
      <c r="K21" s="356"/>
      <c r="L21" s="356"/>
      <c r="M21" s="356"/>
    </row>
    <row r="22" spans="2:13" ht="27" customHeight="1" thickTop="1">
      <c r="B22" s="357" t="s">
        <v>126</v>
      </c>
      <c r="C22" s="357"/>
      <c r="D22" s="357" t="s">
        <v>204</v>
      </c>
      <c r="E22" s="357"/>
      <c r="F22" s="359" t="s">
        <v>57</v>
      </c>
      <c r="G22" s="359"/>
      <c r="H22" s="359"/>
      <c r="I22" s="359"/>
      <c r="J22" s="345" t="s">
        <v>13</v>
      </c>
      <c r="K22" s="346"/>
      <c r="L22" s="346"/>
      <c r="M22" s="347"/>
    </row>
    <row r="23" spans="2:13" ht="27" customHeight="1" thickBot="1">
      <c r="B23" s="358" t="s">
        <v>86</v>
      </c>
      <c r="C23" s="358"/>
      <c r="D23" s="358" t="s">
        <v>88</v>
      </c>
      <c r="E23" s="358"/>
      <c r="F23" s="360" t="s">
        <v>87</v>
      </c>
      <c r="G23" s="360"/>
      <c r="H23" s="360"/>
      <c r="I23" s="360"/>
      <c r="J23" s="348" t="s">
        <v>86</v>
      </c>
      <c r="K23" s="349"/>
      <c r="L23" s="349"/>
      <c r="M23" s="350"/>
    </row>
    <row r="24" spans="2:13" ht="16.5" thickTop="1"/>
    <row r="26" spans="2:13" ht="27" customHeight="1"/>
    <row r="27" spans="2:13" ht="27" customHeight="1"/>
  </sheetData>
  <sheetProtection formatCells="0" formatColumns="0" formatRows="0" insertColumns="0" insertRows="0" insertHyperlinks="0" deleteColumns="0" deleteRows="0" sort="0" autoFilter="0" pivotTables="0"/>
  <mergeCells count="27">
    <mergeCell ref="B16:M16"/>
    <mergeCell ref="B8:B9"/>
    <mergeCell ref="C8:M8"/>
    <mergeCell ref="B11:M11"/>
    <mergeCell ref="B12:B13"/>
    <mergeCell ref="C12:M12"/>
    <mergeCell ref="B7:M7"/>
    <mergeCell ref="B2:C2"/>
    <mergeCell ref="B3:C3"/>
    <mergeCell ref="B4:C4"/>
    <mergeCell ref="D2:M3"/>
    <mergeCell ref="D4:M4"/>
    <mergeCell ref="B5:M5"/>
    <mergeCell ref="J22:M22"/>
    <mergeCell ref="J23:M23"/>
    <mergeCell ref="B17:B18"/>
    <mergeCell ref="C17:M17"/>
    <mergeCell ref="B21:C21"/>
    <mergeCell ref="K21:M21"/>
    <mergeCell ref="F21:I21"/>
    <mergeCell ref="D21:E21"/>
    <mergeCell ref="B22:C22"/>
    <mergeCell ref="B23:C23"/>
    <mergeCell ref="F22:I22"/>
    <mergeCell ref="F23:I23"/>
    <mergeCell ref="D22:E22"/>
    <mergeCell ref="D23:E23"/>
  </mergeCells>
  <printOptions horizontalCentered="1" verticalCentered="1"/>
  <pageMargins left="0" right="0" top="0" bottom="0" header="0.31496062992126" footer="0.31496062992126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جلد</vt:lpstr>
      <vt:lpstr>روكش</vt:lpstr>
      <vt:lpstr>برنامه</vt:lpstr>
      <vt:lpstr>حقوق و مزایای مستمر</vt:lpstr>
      <vt:lpstr>سایر هزینه های پرسنلی</vt:lpstr>
      <vt:lpstr>سایر هزینه ها</vt:lpstr>
      <vt:lpstr>تملک دارائیها</vt:lpstr>
      <vt:lpstr>بودجه ریزی مبتنی بر عملکرد </vt:lpstr>
      <vt:lpstr>نیروی انسانی</vt:lpstr>
      <vt:lpstr>برنامه!Print_Area</vt:lpstr>
      <vt:lpstr>'بودجه ریزی مبتنی بر عملکرد '!Print_Area</vt:lpstr>
      <vt:lpstr>جلد!Print_Area</vt:lpstr>
      <vt:lpstr>'حقوق و مزایای مستمر'!Print_Area</vt:lpstr>
      <vt:lpstr>روكش!Print_Area</vt:lpstr>
      <vt:lpstr>'سایر هزینه ها'!Print_Area</vt:lpstr>
      <vt:lpstr>'سایر هزینه های پرسنلی'!Print_Area</vt:lpstr>
      <vt:lpstr>'نیروی انسانی'!Print_Area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2020-06-06T08:22:10Z</dcterms:modified>
</cp:coreProperties>
</file>